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timelines/timeline1.xml" ContentType="application/vnd.ms-excel.timelin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syari\Documents\sales-analysis\excel_analyst\"/>
    </mc:Choice>
  </mc:AlternateContent>
  <bookViews>
    <workbookView xWindow="0" yWindow="0" windowWidth="20490" windowHeight="7620" activeTab="3"/>
  </bookViews>
  <sheets>
    <sheet name="before_clean" sheetId="3" r:id="rId1"/>
    <sheet name="process_clean" sheetId="1" r:id="rId2"/>
    <sheet name="after_clean" sheetId="4" r:id="rId3"/>
    <sheet name="KPI" sheetId="8" r:id="rId4"/>
    <sheet name="Analisa_Pivot" sheetId="7" r:id="rId5"/>
    <sheet name="Visualisasi_Data" sheetId="5" r:id="rId6"/>
  </sheets>
  <definedNames>
    <definedName name="_xlnm._FilterDatabase" localSheetId="2" hidden="1">after_clean!$M$1:$N$19</definedName>
    <definedName name="_xlnm._FilterDatabase" localSheetId="0" hidden="1">before_clean!$A$1:$L$500</definedName>
    <definedName name="_xlnm._FilterDatabase" localSheetId="1" hidden="1">process_clean!$A$1:$Q$500</definedName>
    <definedName name="NativeTimeline_tanggal_transaksi">#N/A</definedName>
  </definedNames>
  <calcPr calcId="162913"/>
  <pivotCaches>
    <pivotCache cacheId="0" r:id="rId7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8"/>
      </x15:timelineCacheRefs>
    </ext>
  </extLst>
</workbook>
</file>

<file path=xl/calcChain.xml><?xml version="1.0" encoding="utf-8"?>
<calcChain xmlns="http://schemas.openxmlformats.org/spreadsheetml/2006/main">
  <c r="J4" i="8" l="1"/>
  <c r="I4" i="8"/>
  <c r="P2" i="4"/>
  <c r="H4" i="8"/>
  <c r="S14" i="4"/>
  <c r="S15" i="4"/>
  <c r="S10" i="4"/>
  <c r="S11" i="4"/>
  <c r="S2" i="4"/>
  <c r="S3" i="4"/>
  <c r="S4" i="4"/>
  <c r="S5" i="4"/>
  <c r="S6" i="4"/>
  <c r="S7" i="4"/>
  <c r="O2" i="4"/>
  <c r="N2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G4" i="8" l="1"/>
  <c r="F4" i="8"/>
  <c r="E4" i="8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M13" i="5" l="1"/>
  <c r="D13" i="5"/>
  <c r="J13" i="5"/>
  <c r="G13" i="5"/>
</calcChain>
</file>

<file path=xl/sharedStrings.xml><?xml version="1.0" encoding="utf-8"?>
<sst xmlns="http://schemas.openxmlformats.org/spreadsheetml/2006/main" count="8268" uniqueCount="212">
  <si>
    <t>id</t>
  </si>
  <si>
    <t>invoice_id</t>
  </si>
  <si>
    <t>tanggal_transaksi</t>
  </si>
  <si>
    <t>customer_id</t>
  </si>
  <si>
    <t>nama_produk</t>
  </si>
  <si>
    <t>jenis_produk</t>
  </si>
  <si>
    <t>kategori_produk</t>
  </si>
  <si>
    <t>quantity</t>
  </si>
  <si>
    <t>harga_jual</t>
  </si>
  <si>
    <t>jenis_pembayaran</t>
  </si>
  <si>
    <t>jenis_pesanan</t>
  </si>
  <si>
    <t>nilai_penjualan</t>
  </si>
  <si>
    <t>Indomie Ayam Spesial</t>
  </si>
  <si>
    <t>mie-kuah</t>
  </si>
  <si>
    <t>makanan</t>
  </si>
  <si>
    <t>QRIS-OVO</t>
  </si>
  <si>
    <t>Dine-In</t>
  </si>
  <si>
    <t>CASH</t>
  </si>
  <si>
    <t>Delivery</t>
  </si>
  <si>
    <t>Indomie Rasa Soto Betawi</t>
  </si>
  <si>
    <t>QRIS-OTHERS</t>
  </si>
  <si>
    <t>3/19/22</t>
  </si>
  <si>
    <t>Indomie Rasa Soto Padang</t>
  </si>
  <si>
    <t>4/29/22</t>
  </si>
  <si>
    <t>Indomie Rasa Sop Buntut</t>
  </si>
  <si>
    <t>7/23/22</t>
  </si>
  <si>
    <t>Indomie Baso Sapi</t>
  </si>
  <si>
    <t>Indomie Soto Mie</t>
  </si>
  <si>
    <t>QRIS-DANA</t>
  </si>
  <si>
    <t>Indomie Goreng Cabe Ijo</t>
  </si>
  <si>
    <t>mie-goreng</t>
  </si>
  <si>
    <t>Indomie Goreng Aceh</t>
  </si>
  <si>
    <t>QRIS-GOPAY</t>
  </si>
  <si>
    <t>1/26/22</t>
  </si>
  <si>
    <t>Indomie Goreng Sambal Matah</t>
  </si>
  <si>
    <t>7/15/22</t>
  </si>
  <si>
    <t>Indomie Rasa Mi Kocok Bandung</t>
  </si>
  <si>
    <t>8/19/22</t>
  </si>
  <si>
    <t>5/18/22</t>
  </si>
  <si>
    <t>4/13/22</t>
  </si>
  <si>
    <t>5/17/22</t>
  </si>
  <si>
    <t>2/27/22</t>
  </si>
  <si>
    <t>QRIS-SHOPEEPAY</t>
  </si>
  <si>
    <t>6/14/22</t>
  </si>
  <si>
    <t>8/21/22</t>
  </si>
  <si>
    <t>Indomie Goreng Spesial</t>
  </si>
  <si>
    <t>6/20/22</t>
  </si>
  <si>
    <t>3/15/22</t>
  </si>
  <si>
    <t>8/20/22</t>
  </si>
  <si>
    <t>8/13/22</t>
  </si>
  <si>
    <t>7/17/22</t>
  </si>
  <si>
    <t>3/29/22</t>
  </si>
  <si>
    <t>Indomie Rasa Soto Banjar Limau Kuit</t>
  </si>
  <si>
    <t>Indomie Goreng Pedas</t>
  </si>
  <si>
    <t>1/25/22</t>
  </si>
  <si>
    <t>indomie Kari Ayam</t>
  </si>
  <si>
    <t>5/20/22</t>
  </si>
  <si>
    <t>Indomie Goreng Rendang</t>
  </si>
  <si>
    <t>indomie Ayam Bawang</t>
  </si>
  <si>
    <t>1/19/22</t>
  </si>
  <si>
    <t>3/24/22</t>
  </si>
  <si>
    <t>6/30/22</t>
  </si>
  <si>
    <t>Indomie Rasa Soto Lamongan</t>
  </si>
  <si>
    <t>6/15/22</t>
  </si>
  <si>
    <t>3/16/22</t>
  </si>
  <si>
    <t>3/22/22</t>
  </si>
  <si>
    <t>7/28/22</t>
  </si>
  <si>
    <t>2/22/22</t>
  </si>
  <si>
    <t>4/15/22</t>
  </si>
  <si>
    <t>1/28/22</t>
  </si>
  <si>
    <t>Indomie Rasa Empal Gentong</t>
  </si>
  <si>
    <t>7/14/22</t>
  </si>
  <si>
    <t>2/13/22</t>
  </si>
  <si>
    <t>8/17/22</t>
  </si>
  <si>
    <t>7/26/22</t>
  </si>
  <si>
    <t>8/24/22</t>
  </si>
  <si>
    <t>8/14/22</t>
  </si>
  <si>
    <t>8/22/22</t>
  </si>
  <si>
    <t>4/19/22</t>
  </si>
  <si>
    <t>4/16/22</t>
  </si>
  <si>
    <t>8/23/22</t>
  </si>
  <si>
    <t>2/26/22</t>
  </si>
  <si>
    <t>7/24/22</t>
  </si>
  <si>
    <t>3/28/22</t>
  </si>
  <si>
    <t>3/18/22</t>
  </si>
  <si>
    <t>3/27/22</t>
  </si>
  <si>
    <t>5/19/22</t>
  </si>
  <si>
    <t>1/23/22</t>
  </si>
  <si>
    <t>7/27/22</t>
  </si>
  <si>
    <t>6/13/22</t>
  </si>
  <si>
    <t>5/14/22</t>
  </si>
  <si>
    <t>1/16/22</t>
  </si>
  <si>
    <t>6/29/22</t>
  </si>
  <si>
    <t>7/13/22</t>
  </si>
  <si>
    <t>3/31/22</t>
  </si>
  <si>
    <t>1/15/22</t>
  </si>
  <si>
    <t>7/20/22</t>
  </si>
  <si>
    <t>1/14/22</t>
  </si>
  <si>
    <t>2/15/22</t>
  </si>
  <si>
    <t>1/24/22</t>
  </si>
  <si>
    <t>2/23/22</t>
  </si>
  <si>
    <t>1/31/22</t>
  </si>
  <si>
    <t>4/18/22</t>
  </si>
  <si>
    <t>1/27/22</t>
  </si>
  <si>
    <t>8/25/22</t>
  </si>
  <si>
    <t>5/23/22</t>
  </si>
  <si>
    <t>7/31/22</t>
  </si>
  <si>
    <t>2/25/22</t>
  </si>
  <si>
    <t>3/20/22</t>
  </si>
  <si>
    <t>5/24/22</t>
  </si>
  <si>
    <t>6/19/22</t>
  </si>
  <si>
    <t>5/27/22</t>
  </si>
  <si>
    <t>1/29/22</t>
  </si>
  <si>
    <t>5/31/22</t>
  </si>
  <si>
    <t>3/23/22</t>
  </si>
  <si>
    <t>8/18/22</t>
  </si>
  <si>
    <t>4/20/22</t>
  </si>
  <si>
    <t>7/29/22</t>
  </si>
  <si>
    <t>8/27/22</t>
  </si>
  <si>
    <t>6/26/22</t>
  </si>
  <si>
    <t>7/30/22</t>
  </si>
  <si>
    <t>1/13/22</t>
  </si>
  <si>
    <t>3/21/22</t>
  </si>
  <si>
    <t>7/16/22</t>
  </si>
  <si>
    <t>8/16/22</t>
  </si>
  <si>
    <t>2/16/22</t>
  </si>
  <si>
    <t>7/18/22</t>
  </si>
  <si>
    <t>8/26/22</t>
  </si>
  <si>
    <t>3/26/22</t>
  </si>
  <si>
    <t>2/18/22</t>
  </si>
  <si>
    <t>6/27/22</t>
  </si>
  <si>
    <t>6/22/22</t>
  </si>
  <si>
    <t>2/17/22</t>
  </si>
  <si>
    <t>3/25/22</t>
  </si>
  <si>
    <t>4/23/22</t>
  </si>
  <si>
    <t>6/18/22</t>
  </si>
  <si>
    <t>2/28/22</t>
  </si>
  <si>
    <t>5/26/22</t>
  </si>
  <si>
    <t>5/29/22</t>
  </si>
  <si>
    <t>8/29/22</t>
  </si>
  <si>
    <t>1/22/22</t>
  </si>
  <si>
    <t>4/27/22</t>
  </si>
  <si>
    <t>1/18/22</t>
  </si>
  <si>
    <t>8/30/22</t>
  </si>
  <si>
    <t>2/20/22</t>
  </si>
  <si>
    <t>4/24/22</t>
  </si>
  <si>
    <t>5/15/22</t>
  </si>
  <si>
    <t>7/19/22</t>
  </si>
  <si>
    <t>4/26/22</t>
  </si>
  <si>
    <t>4/25/22</t>
  </si>
  <si>
    <t>2/21/22</t>
  </si>
  <si>
    <t>1/30/22</t>
  </si>
  <si>
    <t>6/24/22</t>
  </si>
  <si>
    <t>2/24/22</t>
  </si>
  <si>
    <t>5/22/22</t>
  </si>
  <si>
    <t>3/14/22</t>
  </si>
  <si>
    <t>1/20/22</t>
  </si>
  <si>
    <t>4/21/22</t>
  </si>
  <si>
    <t>4/17/22</t>
  </si>
  <si>
    <t>5/16/22</t>
  </si>
  <si>
    <t>5/28/22</t>
  </si>
  <si>
    <t>5/13/22</t>
  </si>
  <si>
    <t>3/30/22</t>
  </si>
  <si>
    <t>2/19/22</t>
  </si>
  <si>
    <t>5/21/22</t>
  </si>
  <si>
    <t>7/21/22</t>
  </si>
  <si>
    <t>7/25/22</t>
  </si>
  <si>
    <t>6/21/22</t>
  </si>
  <si>
    <t>format_bln</t>
  </si>
  <si>
    <t>format_tgl</t>
  </si>
  <si>
    <t>format_thn</t>
  </si>
  <si>
    <t>clean_data_tgl</t>
  </si>
  <si>
    <t>Daftar Menu</t>
  </si>
  <si>
    <t>Harga</t>
  </si>
  <si>
    <t>Indomie Ayam Bawang</t>
  </si>
  <si>
    <t>Metode Pembayaran</t>
  </si>
  <si>
    <t>Jenis Produk</t>
  </si>
  <si>
    <t>Jenis Pesanan</t>
  </si>
  <si>
    <t>Makanan</t>
  </si>
  <si>
    <t>Mie-Goreng</t>
  </si>
  <si>
    <t>Mie-Kuah</t>
  </si>
  <si>
    <t>concate_tgl</t>
  </si>
  <si>
    <t>(All)</t>
  </si>
  <si>
    <t>Total Penjualan</t>
  </si>
  <si>
    <t>Jumlah Transaksi</t>
  </si>
  <si>
    <t>Rata-Rata Penjualan</t>
  </si>
  <si>
    <t>Quantity Terjual</t>
  </si>
  <si>
    <t xml:space="preserve">Rata-Rata Penjualan </t>
  </si>
  <si>
    <t>Row Labels</t>
  </si>
  <si>
    <t>Grand Total</t>
  </si>
  <si>
    <t>Jan</t>
  </si>
  <si>
    <t>Feb</t>
  </si>
  <si>
    <t>Mar</t>
  </si>
  <si>
    <t>Apr</t>
  </si>
  <si>
    <t>May</t>
  </si>
  <si>
    <t>Sum of nilai_penjualan</t>
  </si>
  <si>
    <t>Jumlah Produk Terjual</t>
  </si>
  <si>
    <t>Tanggal Transaksi</t>
  </si>
  <si>
    <t>Jun</t>
  </si>
  <si>
    <t>Jul</t>
  </si>
  <si>
    <t>Aug</t>
  </si>
  <si>
    <t>KPI Warmindo</t>
  </si>
  <si>
    <t>Total Penjualan (Revenue)</t>
  </si>
  <si>
    <t>Rata-Rata Nilai Transaksi</t>
  </si>
  <si>
    <t>Produk Terlaris</t>
  </si>
  <si>
    <t>Metode Pembayaran Paling Sering Digunakan</t>
  </si>
  <si>
    <t>Jenis Pesanan Terbanyak (Dine-In / Delivery)</t>
  </si>
  <si>
    <t>Quantity Penjualan</t>
  </si>
  <si>
    <t>Top Produk Terjual</t>
  </si>
  <si>
    <t>Jumlah Pengguna</t>
  </si>
  <si>
    <t>Jumlah Pemesanan</t>
  </si>
  <si>
    <t>Jumlah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</si>
</sst>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/m/yy"/>
    <numFmt numFmtId="165" formatCode="00"/>
    <numFmt numFmtId="166" formatCode="&quot;Rp&quot;#,##0"/>
  </numFmts>
  <fonts count="1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11"/>
      <color theme="2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25"/>
      <color theme="0"/>
      <name val="Times New Roman"/>
      <family val="1"/>
    </font>
    <font>
      <b/>
      <sz val="20"/>
      <name val="Times New Roman"/>
      <family val="1"/>
    </font>
    <font>
      <b/>
      <sz val="50"/>
      <color theme="2"/>
      <name val="Rockwell Condensed"/>
      <family val="1"/>
    </font>
    <font>
      <b/>
      <sz val="11"/>
      <color theme="1"/>
      <name val="Times New Roman"/>
      <family val="1"/>
    </font>
    <font>
      <b/>
      <sz val="10"/>
      <color theme="2"/>
      <name val="Times New Roman"/>
      <family val="1"/>
    </font>
    <font>
      <b/>
      <sz val="17"/>
      <color rgb="FF000000"/>
      <name val="Times New Roman"/>
      <family val="1"/>
    </font>
    <font>
      <b/>
      <sz val="20"/>
      <color theme="1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E2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2"/>
      </left>
      <right/>
      <top/>
      <bottom/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95">
    <xf numFmtId="0" fontId="0" fillId="0" borderId="0" xfId="0" applyFont="1" applyAlignment="1"/>
    <xf numFmtId="0" fontId="1" fillId="0" borderId="1" xfId="0" applyFont="1" applyBorder="1" applyAlignment="1"/>
    <xf numFmtId="164" fontId="1" fillId="0" borderId="1" xfId="0" applyNumberFormat="1" applyFont="1" applyBorder="1" applyAlignment="1"/>
    <xf numFmtId="0" fontId="2" fillId="2" borderId="1" xfId="0" applyFont="1" applyFill="1" applyBorder="1" applyAlignment="1">
      <alignment horizontal="center" vertical="center"/>
    </xf>
    <xf numFmtId="0" fontId="0" fillId="3" borderId="0" xfId="0" applyFont="1" applyFill="1" applyAlignment="1"/>
    <xf numFmtId="0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1" fontId="0" fillId="3" borderId="0" xfId="0" applyNumberFormat="1" applyFont="1" applyFill="1" applyAlignment="1"/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" fontId="2" fillId="6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Border="1" applyAlignment="1"/>
    <xf numFmtId="14" fontId="1" fillId="0" borderId="1" xfId="0" applyNumberFormat="1" applyFont="1" applyBorder="1" applyAlignment="1">
      <alignment horizontal="right"/>
    </xf>
    <xf numFmtId="0" fontId="2" fillId="7" borderId="1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" fontId="5" fillId="0" borderId="2" xfId="0" applyNumberFormat="1" applyFont="1" applyBorder="1" applyAlignment="1">
      <alignment vertical="center"/>
    </xf>
    <xf numFmtId="14" fontId="5" fillId="0" borderId="1" xfId="0" applyNumberFormat="1" applyFont="1" applyBorder="1" applyAlignment="1">
      <alignment horizontal="right" vertical="center"/>
    </xf>
    <xf numFmtId="1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1" fontId="5" fillId="0" borderId="3" xfId="0" applyNumberFormat="1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1" fontId="5" fillId="0" borderId="7" xfId="0" applyNumberFormat="1" applyFont="1" applyBorder="1" applyAlignment="1">
      <alignment vertical="center"/>
    </xf>
    <xf numFmtId="14" fontId="5" fillId="0" borderId="8" xfId="0" applyNumberFormat="1" applyFont="1" applyBorder="1" applyAlignment="1">
      <alignment horizontal="right" vertical="center"/>
    </xf>
    <xf numFmtId="1" fontId="5" fillId="0" borderId="8" xfId="0" applyNumberFormat="1" applyFont="1" applyBorder="1" applyAlignment="1">
      <alignment vertical="center"/>
    </xf>
    <xf numFmtId="0" fontId="5" fillId="0" borderId="8" xfId="0" applyFont="1" applyBorder="1" applyAlignment="1">
      <alignment vertical="center"/>
    </xf>
    <xf numFmtId="1" fontId="5" fillId="0" borderId="9" xfId="0" applyNumberFormat="1" applyFont="1" applyBorder="1" applyAlignment="1">
      <alignment vertical="center"/>
    </xf>
    <xf numFmtId="0" fontId="0" fillId="8" borderId="0" xfId="0" applyFont="1" applyFill="1" applyAlignment="1"/>
    <xf numFmtId="0" fontId="7" fillId="8" borderId="2" xfId="0" applyFont="1" applyFill="1" applyBorder="1" applyAlignment="1">
      <alignment vertical="center"/>
    </xf>
    <xf numFmtId="0" fontId="8" fillId="3" borderId="3" xfId="0" applyFont="1" applyFill="1" applyBorder="1" applyAlignment="1"/>
    <xf numFmtId="0" fontId="6" fillId="5" borderId="4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vertical="center"/>
    </xf>
    <xf numFmtId="0" fontId="6" fillId="11" borderId="12" xfId="0" applyFont="1" applyFill="1" applyBorder="1" applyAlignment="1">
      <alignment horizontal="center" vertical="center"/>
    </xf>
    <xf numFmtId="0" fontId="8" fillId="13" borderId="0" xfId="0" applyFont="1" applyFill="1" applyAlignment="1">
      <alignment vertical="center"/>
    </xf>
    <xf numFmtId="0" fontId="8" fillId="9" borderId="0" xfId="0" applyFont="1" applyFill="1" applyAlignment="1">
      <alignment vertical="center"/>
    </xf>
    <xf numFmtId="0" fontId="8" fillId="8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8" fillId="8" borderId="11" xfId="0" applyFont="1" applyFill="1" applyBorder="1" applyAlignment="1">
      <alignment vertical="center"/>
    </xf>
    <xf numFmtId="1" fontId="11" fillId="8" borderId="1" xfId="1" applyNumberFormat="1" applyFont="1" applyFill="1" applyBorder="1" applyAlignment="1">
      <alignment horizontal="center" vertical="center"/>
    </xf>
    <xf numFmtId="166" fontId="11" fillId="8" borderId="1" xfId="1" applyNumberFormat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0" fillId="0" borderId="1" xfId="0" pivotButton="1" applyFont="1" applyBorder="1" applyAlignment="1"/>
    <xf numFmtId="0" fontId="0" fillId="0" borderId="1" xfId="0" applyFont="1" applyBorder="1" applyAlignment="1"/>
    <xf numFmtId="166" fontId="0" fillId="0" borderId="1" xfId="0" applyNumberFormat="1" applyFont="1" applyBorder="1" applyAlignment="1"/>
    <xf numFmtId="0" fontId="0" fillId="0" borderId="1" xfId="0" applyNumberFormat="1" applyFont="1" applyBorder="1" applyAlignment="1"/>
    <xf numFmtId="166" fontId="0" fillId="8" borderId="0" xfId="0" applyNumberFormat="1" applyFont="1" applyFill="1" applyAlignment="1"/>
    <xf numFmtId="0" fontId="0" fillId="8" borderId="0" xfId="0" applyNumberFormat="1" applyFont="1" applyFill="1" applyAlignment="1"/>
    <xf numFmtId="0" fontId="8" fillId="9" borderId="13" xfId="0" applyFont="1" applyFill="1" applyBorder="1" applyAlignment="1">
      <alignment vertical="center"/>
    </xf>
    <xf numFmtId="0" fontId="8" fillId="9" borderId="11" xfId="0" applyFont="1" applyFill="1" applyBorder="1" applyAlignment="1">
      <alignment vertical="center"/>
    </xf>
    <xf numFmtId="0" fontId="8" fillId="13" borderId="7" xfId="0" applyFont="1" applyFill="1" applyBorder="1" applyAlignment="1">
      <alignment vertical="center"/>
    </xf>
    <xf numFmtId="0" fontId="9" fillId="2" borderId="11" xfId="0" applyFont="1" applyFill="1" applyBorder="1" applyAlignment="1">
      <alignment vertical="center"/>
    </xf>
    <xf numFmtId="0" fontId="8" fillId="13" borderId="11" xfId="0" applyFont="1" applyFill="1" applyBorder="1" applyAlignment="1">
      <alignment vertical="center"/>
    </xf>
    <xf numFmtId="0" fontId="8" fillId="9" borderId="0" xfId="0" applyFont="1" applyFill="1" applyBorder="1" applyAlignment="1">
      <alignment vertical="center"/>
    </xf>
    <xf numFmtId="0" fontId="8" fillId="8" borderId="10" xfId="0" applyFont="1" applyFill="1" applyBorder="1" applyAlignment="1">
      <alignment vertical="center"/>
    </xf>
    <xf numFmtId="0" fontId="8" fillId="8" borderId="0" xfId="0" applyFont="1" applyFill="1" applyBorder="1" applyAlignment="1">
      <alignment vertical="center"/>
    </xf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166" fontId="0" fillId="0" borderId="0" xfId="0" applyNumberFormat="1" applyFont="1" applyAlignment="1"/>
    <xf numFmtId="0" fontId="0" fillId="0" borderId="0" xfId="0" applyNumberFormat="1" applyFont="1" applyAlignment="1"/>
    <xf numFmtId="1" fontId="0" fillId="0" borderId="0" xfId="0" applyNumberFormat="1" applyFont="1" applyAlignment="1">
      <alignment horizontal="left"/>
    </xf>
    <xf numFmtId="0" fontId="8" fillId="8" borderId="6" xfId="0" applyFont="1" applyFill="1" applyBorder="1" applyAlignment="1">
      <alignment vertical="center"/>
    </xf>
    <xf numFmtId="0" fontId="8" fillId="8" borderId="12" xfId="0" applyFont="1" applyFill="1" applyBorder="1" applyAlignment="1">
      <alignment vertical="center"/>
    </xf>
    <xf numFmtId="0" fontId="8" fillId="8" borderId="4" xfId="0" applyFont="1" applyFill="1" applyBorder="1" applyAlignment="1">
      <alignment vertical="center"/>
    </xf>
    <xf numFmtId="0" fontId="8" fillId="8" borderId="0" xfId="0" applyFont="1" applyFill="1" applyAlignment="1"/>
    <xf numFmtId="0" fontId="13" fillId="8" borderId="0" xfId="0" applyFont="1" applyFill="1" applyBorder="1" applyAlignment="1">
      <alignment horizontal="center" vertical="center" wrapText="1"/>
    </xf>
    <xf numFmtId="0" fontId="12" fillId="8" borderId="0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/>
    <xf numFmtId="0" fontId="8" fillId="3" borderId="0" xfId="0" applyFont="1" applyFill="1" applyBorder="1" applyAlignment="1"/>
    <xf numFmtId="0" fontId="6" fillId="5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/>
    <xf numFmtId="0" fontId="8" fillId="8" borderId="9" xfId="0" applyFont="1" applyFill="1" applyBorder="1" applyAlignment="1"/>
    <xf numFmtId="0" fontId="0" fillId="3" borderId="14" xfId="0" applyFont="1" applyFill="1" applyBorder="1" applyAlignment="1"/>
    <xf numFmtId="0" fontId="14" fillId="2" borderId="2" xfId="0" applyFont="1" applyFill="1" applyBorder="1" applyAlignment="1">
      <alignment vertical="center"/>
    </xf>
    <xf numFmtId="0" fontId="6" fillId="2" borderId="3" xfId="0" applyFont="1" applyFill="1" applyBorder="1" applyAlignment="1"/>
    <xf numFmtId="0" fontId="6" fillId="2" borderId="1" xfId="0" applyFont="1" applyFill="1" applyBorder="1" applyAlignment="1"/>
    <xf numFmtId="0" fontId="6" fillId="2" borderId="1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 wrapText="1"/>
    </xf>
    <xf numFmtId="0" fontId="6" fillId="10" borderId="6" xfId="0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vertical="center"/>
    </xf>
    <xf numFmtId="0" fontId="8" fillId="8" borderId="3" xfId="0" applyNumberFormat="1" applyFont="1" applyFill="1" applyBorder="1" applyAlignment="1">
      <alignment vertical="center"/>
    </xf>
    <xf numFmtId="0" fontId="8" fillId="8" borderId="7" xfId="0" applyFont="1" applyFill="1" applyBorder="1" applyAlignment="1">
      <alignment vertical="center"/>
    </xf>
    <xf numFmtId="0" fontId="8" fillId="8" borderId="9" xfId="0" applyNumberFormat="1" applyFont="1" applyFill="1" applyBorder="1" applyAlignment="1">
      <alignment vertical="center"/>
    </xf>
    <xf numFmtId="0" fontId="6" fillId="12" borderId="4" xfId="0" applyFont="1" applyFill="1" applyBorder="1" applyAlignment="1">
      <alignment horizontal="center" vertical="center" wrapText="1"/>
    </xf>
    <xf numFmtId="0" fontId="6" fillId="12" borderId="6" xfId="0" applyFont="1" applyFill="1" applyBorder="1" applyAlignment="1">
      <alignment horizontal="center" vertical="center" wrapText="1"/>
    </xf>
    <xf numFmtId="0" fontId="8" fillId="8" borderId="2" xfId="0" applyFont="1" applyFill="1" applyBorder="1" applyAlignment="1"/>
    <xf numFmtId="0" fontId="8" fillId="8" borderId="3" xfId="0" applyFont="1" applyFill="1" applyBorder="1" applyAlignment="1"/>
    <xf numFmtId="0" fontId="8" fillId="8" borderId="7" xfId="0" applyFont="1" applyFill="1" applyBorder="1" applyAlignment="1"/>
    <xf numFmtId="0" fontId="16" fillId="15" borderId="5" xfId="0" applyFont="1" applyFill="1" applyBorder="1" applyAlignment="1">
      <alignment horizontal="center" vertical="center" wrapText="1"/>
    </xf>
    <xf numFmtId="166" fontId="15" fillId="8" borderId="1" xfId="0" applyNumberFormat="1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</cellXfs>
  <cellStyles count="2">
    <cellStyle name="60% - Accent4" xfId="1" builtinId="44"/>
    <cellStyle name="Normal" xfId="0" builtinId="0"/>
  </cellStyles>
  <dxfs count="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/>
        <name val="Times New Roman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/>
        <name val="Times New Roman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numFmt numFmtId="0" formatCode="General"/>
      <fill>
        <patternFill patternType="solid">
          <fgColor indexed="64"/>
          <bgColor theme="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numFmt numFmtId="0" formatCode="General"/>
      <fill>
        <patternFill patternType="solid">
          <fgColor indexed="64"/>
          <bgColor theme="2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solid">
          <fgColor indexed="64"/>
          <bgColor theme="2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&quot;Rp&quot;#,##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&quot;Rp&quot;#,##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&quot;Rp&quot;#,##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/>
        <name val="Times New Roman"/>
        <scheme val="none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fill>
        <patternFill patternType="solid">
          <fgColor indexed="64"/>
          <bgColor theme="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9" formatCode="dd/mm/yyyy"/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scheme val="none"/>
      </font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4B"/>
      <color rgb="FFE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1/relationships/timelineCache" Target="timelineCaches/timelineCach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[data_warmindo.xlsx]Analisa_Pivot!PivotTable5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2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Tren Penjualan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Analisa_Pivot!$B$23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Analisa_Pivot!$A$24:$A$32</c:f>
              <c:strCache>
                <c:ptCount val="8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</c:strCache>
            </c:strRef>
          </c:cat>
          <c:val>
            <c:numRef>
              <c:f>Analisa_Pivot!$B$24:$B$32</c:f>
              <c:numCache>
                <c:formatCode>"Rp"#,##0</c:formatCode>
                <c:ptCount val="8"/>
                <c:pt idx="0">
                  <c:v>1072000</c:v>
                </c:pt>
                <c:pt idx="1">
                  <c:v>1187000</c:v>
                </c:pt>
                <c:pt idx="2">
                  <c:v>1051000</c:v>
                </c:pt>
                <c:pt idx="3">
                  <c:v>899000</c:v>
                </c:pt>
                <c:pt idx="4">
                  <c:v>1346000</c:v>
                </c:pt>
                <c:pt idx="5">
                  <c:v>1219000</c:v>
                </c:pt>
                <c:pt idx="6">
                  <c:v>1446000</c:v>
                </c:pt>
                <c:pt idx="7">
                  <c:v>982000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B6-424C-87B4-436BA6B41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7108271"/>
        <c:axId val="2137109935"/>
      </c:lineChart>
      <c:catAx>
        <c:axId val="2137108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137109935"/>
        <c:crosses val="autoZero"/>
        <c:auto val="1"/>
        <c:lblAlgn val="ctr"/>
        <c:lblOffset val="100"/>
        <c:noMultiLvlLbl val="0"/>
      </c:catAx>
      <c:valAx>
        <c:axId val="2137109935"/>
        <c:scaling>
          <c:orientation val="minMax"/>
          <c:min val="80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Rp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137108271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[data_warmindo.xlsx]Analisa_Pivot!PivotTable7</c:name>
    <c:fmtId val="4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j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Analisa_Pivot!$B$45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Analisa_Pivot!$A$46:$A$56</c:f>
              <c:strCache>
                <c:ptCount val="10"/>
                <c:pt idx="0">
                  <c:v>Indomie Rasa Soto Betawi</c:v>
                </c:pt>
                <c:pt idx="1">
                  <c:v>Indomie Rasa Soto Banjar Limau Kuit</c:v>
                </c:pt>
                <c:pt idx="2">
                  <c:v>Indomie Rasa Empal Gentong</c:v>
                </c:pt>
                <c:pt idx="3">
                  <c:v>Indomie Goreng Cabe Ijo</c:v>
                </c:pt>
                <c:pt idx="4">
                  <c:v>indomie Kari Ayam</c:v>
                </c:pt>
                <c:pt idx="5">
                  <c:v>Indomie Baso Sapi</c:v>
                </c:pt>
                <c:pt idx="6">
                  <c:v>Indomie Rasa Soto Padang</c:v>
                </c:pt>
                <c:pt idx="7">
                  <c:v>Indomie Rasa Mi Kocok Bandung</c:v>
                </c:pt>
                <c:pt idx="8">
                  <c:v>Indomie Goreng Pedas</c:v>
                </c:pt>
                <c:pt idx="9">
                  <c:v>Indomie Ayam Spesial</c:v>
                </c:pt>
              </c:strCache>
            </c:strRef>
          </c:cat>
          <c:val>
            <c:numRef>
              <c:f>Analisa_Pivot!$B$46:$B$56</c:f>
              <c:numCache>
                <c:formatCode>General</c:formatCode>
                <c:ptCount val="10"/>
                <c:pt idx="0">
                  <c:v>80</c:v>
                </c:pt>
                <c:pt idx="1">
                  <c:v>79</c:v>
                </c:pt>
                <c:pt idx="2">
                  <c:v>64</c:v>
                </c:pt>
                <c:pt idx="3">
                  <c:v>60</c:v>
                </c:pt>
                <c:pt idx="4">
                  <c:v>57</c:v>
                </c:pt>
                <c:pt idx="5">
                  <c:v>55</c:v>
                </c:pt>
                <c:pt idx="6">
                  <c:v>54</c:v>
                </c:pt>
                <c:pt idx="7">
                  <c:v>54</c:v>
                </c:pt>
                <c:pt idx="8">
                  <c:v>54</c:v>
                </c:pt>
                <c:pt idx="9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81-4DBB-9711-1AF1BD8D7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21010703"/>
        <c:axId val="621002383"/>
        <c:axId val="0"/>
      </c:bar3DChart>
      <c:catAx>
        <c:axId val="621010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21002383"/>
        <c:crosses val="autoZero"/>
        <c:auto val="1"/>
        <c:lblAlgn val="ctr"/>
        <c:lblOffset val="100"/>
        <c:noMultiLvlLbl val="0"/>
      </c:catAx>
      <c:valAx>
        <c:axId val="62100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21010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[data_warmindo.xlsx]Analisa_Pivot!PivotTable6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>
                <a:latin typeface="Times New Roman" panose="02020603050405020304" pitchFamily="18" charset="0"/>
                <a:cs typeface="Times New Roman" panose="02020603050405020304" pitchFamily="18" charset="0"/>
              </a:rPr>
              <a:t>Jenis Produk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pPr>
            <a:solidFill>
              <a:schemeClr val="accent2"/>
            </a:solidFill>
            <a:ln w="9525">
              <a:solidFill>
                <a:schemeClr val="lt1"/>
              </a:solidFill>
            </a:ln>
            <a:effectLst/>
          </c:spPr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</c:pivotFmt>
      <c:pivotFmt>
        <c:idx val="3"/>
        <c:spPr>
          <a:solidFill>
            <a:schemeClr val="accent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"/>
        <c:spPr>
          <a:solidFill>
            <a:schemeClr val="accent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"/>
        <c:spPr>
          <a:solidFill>
            <a:schemeClr val="accent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6"/>
        <c:spPr>
          <a:solidFill>
            <a:schemeClr val="accent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Analisa_Pivot!$B$70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359-4F54-82F5-1FACD785C604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359-4F54-82F5-1FACD785C604}"/>
              </c:ext>
            </c:extLst>
          </c:dPt>
          <c:dLbls>
            <c:delete val="1"/>
          </c:dLbls>
          <c:cat>
            <c:strRef>
              <c:f>Analisa_Pivot!$A$71:$A$73</c:f>
              <c:strCache>
                <c:ptCount val="2"/>
                <c:pt idx="0">
                  <c:v>Mie-Kuah</c:v>
                </c:pt>
                <c:pt idx="1">
                  <c:v>Mie-Goreng</c:v>
                </c:pt>
              </c:strCache>
            </c:strRef>
          </c:cat>
          <c:val>
            <c:numRef>
              <c:f>Analisa_Pivot!$B$71:$B$73</c:f>
              <c:numCache>
                <c:formatCode>General</c:formatCode>
                <c:ptCount val="2"/>
                <c:pt idx="0">
                  <c:v>6565000</c:v>
                </c:pt>
                <c:pt idx="1">
                  <c:v>2637000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B2-4EDC-9E45-240195CDB9C6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512401574803153"/>
          <c:y val="0.43333552055993002"/>
          <c:w val="0.21543153980752408"/>
          <c:h val="0.180088218139399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[data_warmindo.xlsx]Analisa_Pivot!PivotTable8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cap="all" spc="50" baseline="0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Meode</a:t>
            </a:r>
            <a:r>
              <a:rPr lang="en-US" baseline="0"/>
              <a:t> pembayaran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cap="all" spc="5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dk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Analisa_Pivot!$B$90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AA7-4237-B52E-80DF23ABC6C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AA7-4237-B52E-80DF23ABC6C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AA7-4237-B52E-80DF23ABC6C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BAA7-4237-B52E-80DF23ABC6C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BAA7-4237-B52E-80DF23ABC6C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FFD-47FE-8C4C-835D52D52B6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dk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Analisa_Pivot!$A$91:$A$97</c:f>
              <c:strCache>
                <c:ptCount val="6"/>
                <c:pt idx="0">
                  <c:v>CASH</c:v>
                </c:pt>
                <c:pt idx="1">
                  <c:v>QRIS-GOPAY</c:v>
                </c:pt>
                <c:pt idx="2">
                  <c:v>QRIS-OVO</c:v>
                </c:pt>
                <c:pt idx="3">
                  <c:v>QRIS-DANA</c:v>
                </c:pt>
                <c:pt idx="4">
                  <c:v>QRIS-OTHERS</c:v>
                </c:pt>
                <c:pt idx="5">
                  <c:v>QRIS-SHOPEEPAY</c:v>
                </c:pt>
              </c:strCache>
            </c:strRef>
          </c:cat>
          <c:val>
            <c:numRef>
              <c:f>Analisa_Pivot!$B$91:$B$97</c:f>
              <c:numCache>
                <c:formatCode>General</c:formatCode>
                <c:ptCount val="6"/>
                <c:pt idx="0">
                  <c:v>1775000</c:v>
                </c:pt>
                <c:pt idx="1">
                  <c:v>1694000</c:v>
                </c:pt>
                <c:pt idx="2">
                  <c:v>1613000</c:v>
                </c:pt>
                <c:pt idx="3">
                  <c:v>1497000</c:v>
                </c:pt>
                <c:pt idx="4">
                  <c:v>1362000</c:v>
                </c:pt>
                <c:pt idx="5">
                  <c:v>1261000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FD-47FE-8C4C-835D52D52B6A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 sz="1100">
          <a:solidFill>
            <a:schemeClr val="dk1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[data_warmindo.xlsx]Analisa_Pivot!PivotTable9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cap="all" spc="50" baseline="0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Jenis Pesanan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cap="all" spc="5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dk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"/>
        <c:spPr>
          <a:solidFill>
            <a:schemeClr val="accent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Analisa_Pivot!$B$115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26A-440A-8571-328BB80E8F8F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26A-440A-8571-328BB80E8F8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dk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Analisa_Pivot!$A$116:$A$118</c:f>
              <c:strCache>
                <c:ptCount val="2"/>
                <c:pt idx="0">
                  <c:v>Dine-In</c:v>
                </c:pt>
                <c:pt idx="1">
                  <c:v>Delivery</c:v>
                </c:pt>
              </c:strCache>
            </c:strRef>
          </c:cat>
          <c:val>
            <c:numRef>
              <c:f>Analisa_Pivot!$B$116:$B$118</c:f>
              <c:numCache>
                <c:formatCode>General</c:formatCode>
                <c:ptCount val="2"/>
                <c:pt idx="0">
                  <c:v>4869000</c:v>
                </c:pt>
                <c:pt idx="1">
                  <c:v>4333000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B5-47B1-8681-4B1957C055D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 sz="1100">
          <a:solidFill>
            <a:schemeClr val="dk1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[data_warmindo.xlsx]Analisa_Pivot!PivotTable10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cap="none" spc="0" normalizeH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/>
              <a:t>ANALISA NOMINAL PEMBELIAN PELANGGAN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cap="none" spc="0" normalizeH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5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6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7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8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9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0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1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2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3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4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5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6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7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8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Analisa_Pivot!$B$137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Analisa_Pivot!$A$138:$A$148</c:f>
              <c:strCache>
                <c:ptCount val="10"/>
                <c:pt idx="0">
                  <c:v>39</c:v>
                </c:pt>
                <c:pt idx="1">
                  <c:v>6</c:v>
                </c:pt>
                <c:pt idx="2">
                  <c:v>84</c:v>
                </c:pt>
                <c:pt idx="3">
                  <c:v>80</c:v>
                </c:pt>
                <c:pt idx="4">
                  <c:v>48</c:v>
                </c:pt>
                <c:pt idx="5">
                  <c:v>56</c:v>
                </c:pt>
                <c:pt idx="6">
                  <c:v>28</c:v>
                </c:pt>
                <c:pt idx="7">
                  <c:v>18</c:v>
                </c:pt>
                <c:pt idx="8">
                  <c:v>15</c:v>
                </c:pt>
                <c:pt idx="9">
                  <c:v>16</c:v>
                </c:pt>
              </c:strCache>
            </c:strRef>
          </c:cat>
          <c:val>
            <c:numRef>
              <c:f>Analisa_Pivot!$B$138:$B$148</c:f>
              <c:numCache>
                <c:formatCode>General</c:formatCode>
                <c:ptCount val="10"/>
                <c:pt idx="0">
                  <c:v>232000</c:v>
                </c:pt>
                <c:pt idx="1">
                  <c:v>193000</c:v>
                </c:pt>
                <c:pt idx="2">
                  <c:v>172000</c:v>
                </c:pt>
                <c:pt idx="3">
                  <c:v>168000</c:v>
                </c:pt>
                <c:pt idx="4">
                  <c:v>167000</c:v>
                </c:pt>
                <c:pt idx="5">
                  <c:v>164000</c:v>
                </c:pt>
                <c:pt idx="6">
                  <c:v>164000</c:v>
                </c:pt>
                <c:pt idx="7">
                  <c:v>159000</c:v>
                </c:pt>
                <c:pt idx="8">
                  <c:v>158000</c:v>
                </c:pt>
                <c:pt idx="9">
                  <c:v>157000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52-4B76-A35A-D924372EA1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52744208"/>
        <c:axId val="452759600"/>
        <c:axId val="0"/>
      </c:bar3DChart>
      <c:catAx>
        <c:axId val="45274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none" spc="0" normalizeH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52759600"/>
        <c:crosses val="autoZero"/>
        <c:auto val="1"/>
        <c:lblAlgn val="ctr"/>
        <c:lblOffset val="100"/>
        <c:noMultiLvlLbl val="0"/>
      </c:catAx>
      <c:valAx>
        <c:axId val="45275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52744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 sz="1100">
          <a:solidFill>
            <a:sysClr val="windowText" lastClr="000000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[data_warmindo.xlsx]Analisa_Pivot!PivotTable5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TREN PENJUALAN BULANAN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2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3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4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Analisa_Pivot!$B$23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Analisa_Pivot!$A$24:$A$32</c:f>
              <c:strCache>
                <c:ptCount val="8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</c:strCache>
            </c:strRef>
          </c:cat>
          <c:val>
            <c:numRef>
              <c:f>Analisa_Pivot!$B$24:$B$32</c:f>
              <c:numCache>
                <c:formatCode>"Rp"#,##0</c:formatCode>
                <c:ptCount val="8"/>
                <c:pt idx="0">
                  <c:v>1072000</c:v>
                </c:pt>
                <c:pt idx="1">
                  <c:v>1187000</c:v>
                </c:pt>
                <c:pt idx="2">
                  <c:v>1051000</c:v>
                </c:pt>
                <c:pt idx="3">
                  <c:v>899000</c:v>
                </c:pt>
                <c:pt idx="4">
                  <c:v>1346000</c:v>
                </c:pt>
                <c:pt idx="5">
                  <c:v>1219000</c:v>
                </c:pt>
                <c:pt idx="6">
                  <c:v>1446000</c:v>
                </c:pt>
                <c:pt idx="7">
                  <c:v>982000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8E-46AB-BB98-3BF921388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7108271"/>
        <c:axId val="2137109935"/>
      </c:lineChart>
      <c:catAx>
        <c:axId val="2137108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137109935"/>
        <c:crosses val="autoZero"/>
        <c:auto val="1"/>
        <c:lblAlgn val="ctr"/>
        <c:lblOffset val="100"/>
        <c:noMultiLvlLbl val="0"/>
      </c:catAx>
      <c:valAx>
        <c:axId val="2137109935"/>
        <c:scaling>
          <c:orientation val="minMax"/>
          <c:min val="80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Rp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137108271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[data_warmindo.xlsx]Analisa_Pivot!PivotTable7</c:name>
    <c:fmtId val="4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cap="none" spc="0" normalizeH="0" baseline="0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TOP 10 PRODUK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cap="none" spc="0" normalizeH="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Analisa_Pivot!$B$45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Analisa_Pivot!$A$46:$A$56</c:f>
              <c:strCache>
                <c:ptCount val="10"/>
                <c:pt idx="0">
                  <c:v>Indomie Rasa Soto Betawi</c:v>
                </c:pt>
                <c:pt idx="1">
                  <c:v>Indomie Rasa Soto Banjar Limau Kuit</c:v>
                </c:pt>
                <c:pt idx="2">
                  <c:v>Indomie Rasa Empal Gentong</c:v>
                </c:pt>
                <c:pt idx="3">
                  <c:v>Indomie Goreng Cabe Ijo</c:v>
                </c:pt>
                <c:pt idx="4">
                  <c:v>indomie Kari Ayam</c:v>
                </c:pt>
                <c:pt idx="5">
                  <c:v>Indomie Baso Sapi</c:v>
                </c:pt>
                <c:pt idx="6">
                  <c:v>Indomie Rasa Soto Padang</c:v>
                </c:pt>
                <c:pt idx="7">
                  <c:v>Indomie Rasa Mi Kocok Bandung</c:v>
                </c:pt>
                <c:pt idx="8">
                  <c:v>Indomie Goreng Pedas</c:v>
                </c:pt>
                <c:pt idx="9">
                  <c:v>Indomie Ayam Spesial</c:v>
                </c:pt>
              </c:strCache>
            </c:strRef>
          </c:cat>
          <c:val>
            <c:numRef>
              <c:f>Analisa_Pivot!$B$46:$B$56</c:f>
              <c:numCache>
                <c:formatCode>General</c:formatCode>
                <c:ptCount val="10"/>
                <c:pt idx="0">
                  <c:v>80</c:v>
                </c:pt>
                <c:pt idx="1">
                  <c:v>79</c:v>
                </c:pt>
                <c:pt idx="2">
                  <c:v>64</c:v>
                </c:pt>
                <c:pt idx="3">
                  <c:v>60</c:v>
                </c:pt>
                <c:pt idx="4">
                  <c:v>57</c:v>
                </c:pt>
                <c:pt idx="5">
                  <c:v>55</c:v>
                </c:pt>
                <c:pt idx="6">
                  <c:v>54</c:v>
                </c:pt>
                <c:pt idx="7">
                  <c:v>54</c:v>
                </c:pt>
                <c:pt idx="8">
                  <c:v>54</c:v>
                </c:pt>
                <c:pt idx="9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F6-4538-9F27-383099AE8C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21010703"/>
        <c:axId val="621002383"/>
        <c:axId val="0"/>
      </c:bar3DChart>
      <c:catAx>
        <c:axId val="621010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cap="none" spc="0" normalizeH="0" baseline="0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21002383"/>
        <c:crosses val="autoZero"/>
        <c:auto val="1"/>
        <c:lblAlgn val="ctr"/>
        <c:lblOffset val="100"/>
        <c:noMultiLvlLbl val="0"/>
      </c:catAx>
      <c:valAx>
        <c:axId val="62100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010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[data_warmindo.xlsx]Analisa_Pivot!PivotTable6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cap="all" spc="50" baseline="0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2000"/>
              <a:t>Jenis Produk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cap="all" spc="5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</c:pivotFmt>
      <c:pivotFmt>
        <c:idx val="4"/>
      </c:pivotFmt>
      <c:pivotFmt>
        <c:idx val="5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layout>
            <c:manualLayout>
              <c:x val="-0.12333982569453737"/>
              <c:y val="0.14546366942744529"/>
            </c:manualLayout>
          </c:layout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layout>
            <c:manualLayout>
              <c:x val="0.1374423890852822"/>
              <c:y val="-0.17506034509991575"/>
            </c:manualLayout>
          </c:layout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dLbl>
          <c:idx val="0"/>
          <c:layout>
            <c:manualLayout>
              <c:x val="-0.15645978758844289"/>
              <c:y val="-0.1904272418511739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0"/>
        <c:spPr>
          <a:solidFill>
            <a:schemeClr val="accent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dLbl>
          <c:idx val="0"/>
          <c:layout>
            <c:manualLayout>
              <c:x val="0.13551092623328587"/>
              <c:y val="0.1556573742265079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Analisa_Pivot!$B$70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746-4E98-A8A4-D226D70C5D8C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746-4E98-A8A4-D226D70C5D8C}"/>
              </c:ext>
            </c:extLst>
          </c:dPt>
          <c:dLbls>
            <c:dLbl>
              <c:idx val="0"/>
              <c:layout>
                <c:manualLayout>
                  <c:x val="-0.15645978758844289"/>
                  <c:y val="-0.1904272418511739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6746-4E98-A8A4-D226D70C5D8C}"/>
                </c:ext>
              </c:extLst>
            </c:dLbl>
            <c:dLbl>
              <c:idx val="1"/>
              <c:layout>
                <c:manualLayout>
                  <c:x val="0.13551092623328587"/>
                  <c:y val="0.15565737422650797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6746-4E98-A8A4-D226D70C5D8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Analisa_Pivot!$A$71:$A$73</c:f>
              <c:strCache>
                <c:ptCount val="2"/>
                <c:pt idx="0">
                  <c:v>Mie-Kuah</c:v>
                </c:pt>
                <c:pt idx="1">
                  <c:v>Mie-Goreng</c:v>
                </c:pt>
              </c:strCache>
            </c:strRef>
          </c:cat>
          <c:val>
            <c:numRef>
              <c:f>Analisa_Pivot!$B$71:$B$73</c:f>
              <c:numCache>
                <c:formatCode>General</c:formatCode>
                <c:ptCount val="2"/>
                <c:pt idx="0">
                  <c:v>6565000</c:v>
                </c:pt>
                <c:pt idx="1">
                  <c:v>2637000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746-4E98-A8A4-D226D70C5D8C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074306707203198"/>
          <c:y val="0.43991254168226757"/>
          <c:w val="0.1933106145745413"/>
          <c:h val="0.173511129340225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 sz="1100">
          <a:solidFill>
            <a:schemeClr val="dk1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[data_warmindo.xlsx]Analisa_Pivot!PivotTable8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cap="all" spc="50" baseline="0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2000"/>
              <a:t>Metode</a:t>
            </a:r>
            <a:r>
              <a:rPr lang="en-US" sz="2000" baseline="0"/>
              <a:t> pembayaran</a:t>
            </a:r>
            <a:endParaRPr lang="en-US" sz="20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cap="all" spc="5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bg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bg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bg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dLbl>
          <c:idx val="0"/>
          <c:layout>
            <c:manualLayout>
              <c:x val="-0.11629913387822606"/>
              <c:y val="0.1427584866438857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bg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dLbl>
          <c:idx val="0"/>
          <c:layout>
            <c:manualLayout>
              <c:x val="-0.17463128746685025"/>
              <c:y val="-5.88571773260551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bg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dLbl>
          <c:idx val="0"/>
          <c:layout>
            <c:manualLayout>
              <c:x val="-5.7866029982838497E-2"/>
              <c:y val="-0.1886854028281595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bg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dLbl>
          <c:idx val="0"/>
          <c:layout>
            <c:manualLayout>
              <c:x val="0.11940290780688345"/>
              <c:y val="-0.135239807881478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bg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dLbl>
          <c:idx val="0"/>
          <c:layout>
            <c:manualLayout>
              <c:x val="0.10526548437331062"/>
              <c:y val="2.88046313844453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bg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dLbl>
          <c:idx val="0"/>
          <c:layout>
            <c:manualLayout>
              <c:x val="7.707924280500085E-2"/>
              <c:y val="0.1618803734308910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bg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bg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dLbl>
          <c:idx val="0"/>
          <c:layout>
            <c:manualLayout>
              <c:x val="-0.11629913387822606"/>
              <c:y val="0.1427584866438857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bg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dLbl>
          <c:idx val="0"/>
          <c:layout>
            <c:manualLayout>
              <c:x val="-0.17463128746685025"/>
              <c:y val="-5.88571773260551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bg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dLbl>
          <c:idx val="0"/>
          <c:layout>
            <c:manualLayout>
              <c:x val="-5.7866029982838497E-2"/>
              <c:y val="-0.1886854028281595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bg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dLbl>
          <c:idx val="0"/>
          <c:layout>
            <c:manualLayout>
              <c:x val="0.11940290780688345"/>
              <c:y val="-0.135239807881478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bg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dLbl>
          <c:idx val="0"/>
          <c:layout>
            <c:manualLayout>
              <c:x val="0.10526548437331062"/>
              <c:y val="2.88046313844453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bg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dLbl>
          <c:idx val="0"/>
          <c:layout>
            <c:manualLayout>
              <c:x val="7.707924280500085E-2"/>
              <c:y val="0.1618803734308910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bg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Analisa_Pivot!$B$90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896-46C5-9130-E074A67DC7D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896-46C5-9130-E074A67DC7D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A896-46C5-9130-E074A67DC7D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A896-46C5-9130-E074A67DC7D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A896-46C5-9130-E074A67DC7D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A896-46C5-9130-E074A67DC7DB}"/>
              </c:ext>
            </c:extLst>
          </c:dPt>
          <c:dLbls>
            <c:dLbl>
              <c:idx val="0"/>
              <c:layout>
                <c:manualLayout>
                  <c:x val="-0.11629913387822606"/>
                  <c:y val="0.14275848664388577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A896-46C5-9130-E074A67DC7DB}"/>
                </c:ext>
              </c:extLst>
            </c:dLbl>
            <c:dLbl>
              <c:idx val="1"/>
              <c:layout>
                <c:manualLayout>
                  <c:x val="-0.17463128746685025"/>
                  <c:y val="-5.885717732605511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A896-46C5-9130-E074A67DC7DB}"/>
                </c:ext>
              </c:extLst>
            </c:dLbl>
            <c:dLbl>
              <c:idx val="2"/>
              <c:layout>
                <c:manualLayout>
                  <c:x val="-5.7866029982838497E-2"/>
                  <c:y val="-0.1886854028281595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A896-46C5-9130-E074A67DC7DB}"/>
                </c:ext>
              </c:extLst>
            </c:dLbl>
            <c:dLbl>
              <c:idx val="3"/>
              <c:layout>
                <c:manualLayout>
                  <c:x val="0.11940290780688345"/>
                  <c:y val="-0.1352398078814788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A896-46C5-9130-E074A67DC7DB}"/>
                </c:ext>
              </c:extLst>
            </c:dLbl>
            <c:dLbl>
              <c:idx val="4"/>
              <c:layout>
                <c:manualLayout>
                  <c:x val="0.10526548437331062"/>
                  <c:y val="2.88046313844453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A896-46C5-9130-E074A67DC7DB}"/>
                </c:ext>
              </c:extLst>
            </c:dLbl>
            <c:dLbl>
              <c:idx val="5"/>
              <c:layout>
                <c:manualLayout>
                  <c:x val="7.707924280500085E-2"/>
                  <c:y val="0.16188037343089109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B-A896-46C5-9130-E074A67DC7D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bg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Analisa_Pivot!$A$91:$A$97</c:f>
              <c:strCache>
                <c:ptCount val="6"/>
                <c:pt idx="0">
                  <c:v>CASH</c:v>
                </c:pt>
                <c:pt idx="1">
                  <c:v>QRIS-GOPAY</c:v>
                </c:pt>
                <c:pt idx="2">
                  <c:v>QRIS-OVO</c:v>
                </c:pt>
                <c:pt idx="3">
                  <c:v>QRIS-DANA</c:v>
                </c:pt>
                <c:pt idx="4">
                  <c:v>QRIS-OTHERS</c:v>
                </c:pt>
                <c:pt idx="5">
                  <c:v>QRIS-SHOPEEPAY</c:v>
                </c:pt>
              </c:strCache>
            </c:strRef>
          </c:cat>
          <c:val>
            <c:numRef>
              <c:f>Analisa_Pivot!$B$91:$B$97</c:f>
              <c:numCache>
                <c:formatCode>General</c:formatCode>
                <c:ptCount val="6"/>
                <c:pt idx="0">
                  <c:v>1775000</c:v>
                </c:pt>
                <c:pt idx="1">
                  <c:v>1694000</c:v>
                </c:pt>
                <c:pt idx="2">
                  <c:v>1613000</c:v>
                </c:pt>
                <c:pt idx="3">
                  <c:v>1497000</c:v>
                </c:pt>
                <c:pt idx="4">
                  <c:v>1362000</c:v>
                </c:pt>
                <c:pt idx="5">
                  <c:v>1261000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896-46C5-9130-E074A67DC7D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 sz="1100">
          <a:solidFill>
            <a:schemeClr val="dk1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[data_warmindo.xlsx]Analisa_Pivot!PivotTable9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cap="all" spc="50" baseline="0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2000"/>
              <a:t>Jenis Pesanan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cap="all" spc="5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bg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bg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"/>
        <c:spPr>
          <a:solidFill>
            <a:schemeClr val="accent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6"/>
        <c:spPr>
          <a:solidFill>
            <a:schemeClr val="accent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bg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dLbl>
          <c:idx val="0"/>
          <c:layout>
            <c:manualLayout>
              <c:x val="-0.21356799728569179"/>
              <c:y val="-1.58350052032100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bg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dLbl>
          <c:idx val="0"/>
          <c:layout>
            <c:manualLayout>
              <c:x val="0.1908093823634473"/>
              <c:y val="6.143374574910131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bg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Analisa_Pivot!$B$115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F1E-4092-ACDC-08FCDEB7C081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F1E-4092-ACDC-08FCDEB7C081}"/>
              </c:ext>
            </c:extLst>
          </c:dPt>
          <c:dLbls>
            <c:dLbl>
              <c:idx val="0"/>
              <c:layout>
                <c:manualLayout>
                  <c:x val="-0.21356799728569179"/>
                  <c:y val="-1.58350052032100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DF1E-4092-ACDC-08FCDEB7C081}"/>
                </c:ext>
              </c:extLst>
            </c:dLbl>
            <c:dLbl>
              <c:idx val="1"/>
              <c:layout>
                <c:manualLayout>
                  <c:x val="0.1908093823634473"/>
                  <c:y val="6.1433745749101317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DF1E-4092-ACDC-08FCDEB7C08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bg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Analisa_Pivot!$A$116:$A$118</c:f>
              <c:strCache>
                <c:ptCount val="2"/>
                <c:pt idx="0">
                  <c:v>Dine-In</c:v>
                </c:pt>
                <c:pt idx="1">
                  <c:v>Delivery</c:v>
                </c:pt>
              </c:strCache>
            </c:strRef>
          </c:cat>
          <c:val>
            <c:numRef>
              <c:f>Analisa_Pivot!$B$116:$B$118</c:f>
              <c:numCache>
                <c:formatCode>General</c:formatCode>
                <c:ptCount val="2"/>
                <c:pt idx="0">
                  <c:v>4869000</c:v>
                </c:pt>
                <c:pt idx="1">
                  <c:v>4333000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F1E-4092-ACDC-08FCDEB7C08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164065122691441"/>
          <c:y val="0.49334317250059589"/>
          <c:w val="0.15789958891131786"/>
          <c:h val="0.116675022836381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 sz="1100">
          <a:solidFill>
            <a:schemeClr val="dk1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[data_warmindo.xlsx]Analisa_Pivot!PivotTable10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cap="none" spc="0" normalizeH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/>
              <a:t>ANALISA NOMINAL PEMBELIAN PELANGGAN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cap="none" spc="0" normalizeH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5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6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7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8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9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0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1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2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3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4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5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6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7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8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9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0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Analisa_Pivot!$B$137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Analisa_Pivot!$A$138:$A$148</c:f>
              <c:strCache>
                <c:ptCount val="10"/>
                <c:pt idx="0">
                  <c:v>39</c:v>
                </c:pt>
                <c:pt idx="1">
                  <c:v>6</c:v>
                </c:pt>
                <c:pt idx="2">
                  <c:v>84</c:v>
                </c:pt>
                <c:pt idx="3">
                  <c:v>80</c:v>
                </c:pt>
                <c:pt idx="4">
                  <c:v>48</c:v>
                </c:pt>
                <c:pt idx="5">
                  <c:v>56</c:v>
                </c:pt>
                <c:pt idx="6">
                  <c:v>28</c:v>
                </c:pt>
                <c:pt idx="7">
                  <c:v>18</c:v>
                </c:pt>
                <c:pt idx="8">
                  <c:v>15</c:v>
                </c:pt>
                <c:pt idx="9">
                  <c:v>16</c:v>
                </c:pt>
              </c:strCache>
            </c:strRef>
          </c:cat>
          <c:val>
            <c:numRef>
              <c:f>Analisa_Pivot!$B$138:$B$148</c:f>
              <c:numCache>
                <c:formatCode>General</c:formatCode>
                <c:ptCount val="10"/>
                <c:pt idx="0">
                  <c:v>232000</c:v>
                </c:pt>
                <c:pt idx="1">
                  <c:v>193000</c:v>
                </c:pt>
                <c:pt idx="2">
                  <c:v>172000</c:v>
                </c:pt>
                <c:pt idx="3">
                  <c:v>168000</c:v>
                </c:pt>
                <c:pt idx="4">
                  <c:v>167000</c:v>
                </c:pt>
                <c:pt idx="5">
                  <c:v>164000</c:v>
                </c:pt>
                <c:pt idx="6">
                  <c:v>164000</c:v>
                </c:pt>
                <c:pt idx="7">
                  <c:v>159000</c:v>
                </c:pt>
                <c:pt idx="8">
                  <c:v>158000</c:v>
                </c:pt>
                <c:pt idx="9">
                  <c:v>157000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40-4E8D-B8F9-C4F50CA4B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52744208"/>
        <c:axId val="452759600"/>
        <c:axId val="0"/>
      </c:bar3DChart>
      <c:catAx>
        <c:axId val="45274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none" spc="0" normalizeH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52759600"/>
        <c:crosses val="autoZero"/>
        <c:auto val="1"/>
        <c:lblAlgn val="ctr"/>
        <c:lblOffset val="100"/>
        <c:noMultiLvlLbl val="0"/>
      </c:catAx>
      <c:valAx>
        <c:axId val="45275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52744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 sz="1100">
          <a:solidFill>
            <a:sysClr val="windowText" lastClr="000000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7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8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image" Target="../media/image3.png"/><Relationship Id="rId7" Type="http://schemas.openxmlformats.org/officeDocument/2006/relationships/chart" Target="../charts/chart8.xml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5" Type="http://schemas.openxmlformats.org/officeDocument/2006/relationships/image" Target="../media/image5.png"/><Relationship Id="rId10" Type="http://schemas.openxmlformats.org/officeDocument/2006/relationships/chart" Target="../charts/chart11.xml"/><Relationship Id="rId4" Type="http://schemas.openxmlformats.org/officeDocument/2006/relationships/image" Target="../media/image4.png"/><Relationship Id="rId9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519112</xdr:colOff>
      <xdr:row>19</xdr:row>
      <xdr:rowOff>114300</xdr:rowOff>
    </xdr:from>
    <xdr:to>
      <xdr:col>6</xdr:col>
      <xdr:colOff>557212</xdr:colOff>
      <xdr:row>36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1047751</xdr:colOff>
      <xdr:row>42</xdr:row>
      <xdr:rowOff>19051</xdr:rowOff>
    </xdr:from>
    <xdr:to>
      <xdr:col>7</xdr:col>
      <xdr:colOff>201084</xdr:colOff>
      <xdr:row>59</xdr:row>
      <xdr:rowOff>9526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1000124</xdr:colOff>
      <xdr:row>65</xdr:row>
      <xdr:rowOff>57150</xdr:rowOff>
    </xdr:from>
    <xdr:to>
      <xdr:col>7</xdr:col>
      <xdr:colOff>259291</xdr:colOff>
      <xdr:row>82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719666</xdr:colOff>
      <xdr:row>86</xdr:row>
      <xdr:rowOff>88900</xdr:rowOff>
    </xdr:from>
    <xdr:to>
      <xdr:col>8</xdr:col>
      <xdr:colOff>497416</xdr:colOff>
      <xdr:row>103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354540</xdr:colOff>
      <xdr:row>109</xdr:row>
      <xdr:rowOff>99483</xdr:rowOff>
    </xdr:from>
    <xdr:to>
      <xdr:col>8</xdr:col>
      <xdr:colOff>132290</xdr:colOff>
      <xdr:row>126</xdr:row>
      <xdr:rowOff>143933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597956</xdr:colOff>
      <xdr:row>133</xdr:row>
      <xdr:rowOff>57150</xdr:rowOff>
    </xdr:from>
    <xdr:to>
      <xdr:col>6</xdr:col>
      <xdr:colOff>1010707</xdr:colOff>
      <xdr:row>150</xdr:row>
      <xdr:rowOff>101600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593912</xdr:colOff>
      <xdr:row>1</xdr:row>
      <xdr:rowOff>190499</xdr:rowOff>
    </xdr:from>
    <xdr:to>
      <xdr:col>3</xdr:col>
      <xdr:colOff>1803267</xdr:colOff>
      <xdr:row>9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912" y="380999"/>
          <a:ext cx="3035113" cy="1098177"/>
        </a:xfrm>
        <a:prstGeom prst="rect">
          <a:avLst/>
        </a:prstGeom>
      </xdr:spPr>
    </xdr:pic>
    <xdr:clientData/>
  </xdr:twoCellAnchor>
  <xdr:oneCellAnchor>
    <xdr:from>
      <xdr:col>5</xdr:col>
      <xdr:colOff>421247</xdr:colOff>
      <xdr:row>2</xdr:row>
      <xdr:rowOff>97483</xdr:rowOff>
    </xdr:from>
    <xdr:ext cx="9294253" cy="829651"/>
    <xdr:sp macro="" textlink="">
      <xdr:nvSpPr>
        <xdr:cNvPr id="5" name="Rectangle 4"/>
        <xdr:cNvSpPr/>
      </xdr:nvSpPr>
      <xdr:spPr>
        <a:xfrm>
          <a:off x="4152806" y="411248"/>
          <a:ext cx="9294253" cy="82965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en-US" sz="5000" b="1" cap="none" spc="0">
              <a:ln w="13462">
                <a:solidFill>
                  <a:schemeClr val="bg2"/>
                </a:solidFill>
                <a:prstDash val="solid"/>
              </a:ln>
              <a:solidFill>
                <a:srgbClr val="FFFF00"/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Dashboard Analisa Warmindo</a:t>
          </a:r>
        </a:p>
      </xdr:txBody>
    </xdr:sp>
    <xdr:clientData/>
  </xdr:oneCellAnchor>
  <xdr:twoCellAnchor editAs="oneCell">
    <xdr:from>
      <xdr:col>1</xdr:col>
      <xdr:colOff>269668</xdr:colOff>
      <xdr:row>10</xdr:row>
      <xdr:rowOff>460170</xdr:rowOff>
    </xdr:from>
    <xdr:to>
      <xdr:col>2</xdr:col>
      <xdr:colOff>500989</xdr:colOff>
      <xdr:row>13</xdr:row>
      <xdr:rowOff>63089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5804" y="2122715"/>
          <a:ext cx="837458" cy="849829"/>
        </a:xfrm>
        <a:prstGeom prst="rect">
          <a:avLst/>
        </a:prstGeom>
      </xdr:spPr>
    </xdr:pic>
    <xdr:clientData/>
  </xdr:twoCellAnchor>
  <xdr:twoCellAnchor editAs="oneCell">
    <xdr:from>
      <xdr:col>4</xdr:col>
      <xdr:colOff>437905</xdr:colOff>
      <xdr:row>10</xdr:row>
      <xdr:rowOff>504702</xdr:rowOff>
    </xdr:from>
    <xdr:to>
      <xdr:col>5</xdr:col>
      <xdr:colOff>575547</xdr:colOff>
      <xdr:row>13</xdr:row>
      <xdr:rowOff>48578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31132" y="2167247"/>
          <a:ext cx="778415" cy="790786"/>
        </a:xfrm>
        <a:prstGeom prst="rect">
          <a:avLst/>
        </a:prstGeom>
      </xdr:spPr>
    </xdr:pic>
    <xdr:clientData/>
  </xdr:twoCellAnchor>
  <xdr:twoCellAnchor editAs="oneCell">
    <xdr:from>
      <xdr:col>7</xdr:col>
      <xdr:colOff>658091</xdr:colOff>
      <xdr:row>11</xdr:row>
      <xdr:rowOff>119991</xdr:rowOff>
    </xdr:from>
    <xdr:to>
      <xdr:col>8</xdr:col>
      <xdr:colOff>467593</xdr:colOff>
      <xdr:row>13</xdr:row>
      <xdr:rowOff>8660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14955" y="2302082"/>
          <a:ext cx="606138" cy="616033"/>
        </a:xfrm>
        <a:prstGeom prst="rect">
          <a:avLst/>
        </a:prstGeom>
      </xdr:spPr>
    </xdr:pic>
    <xdr:clientData/>
  </xdr:twoCellAnchor>
  <xdr:twoCellAnchor editAs="oneCell">
    <xdr:from>
      <xdr:col>10</xdr:col>
      <xdr:colOff>519546</xdr:colOff>
      <xdr:row>11</xdr:row>
      <xdr:rowOff>51955</xdr:rowOff>
    </xdr:from>
    <xdr:to>
      <xdr:col>11</xdr:col>
      <xdr:colOff>381000</xdr:colOff>
      <xdr:row>12</xdr:row>
      <xdr:rowOff>311726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8728" y="1905000"/>
          <a:ext cx="658090" cy="658090"/>
        </a:xfrm>
        <a:prstGeom prst="rect">
          <a:avLst/>
        </a:prstGeom>
      </xdr:spPr>
    </xdr:pic>
    <xdr:clientData/>
  </xdr:twoCellAnchor>
  <xdr:twoCellAnchor>
    <xdr:from>
      <xdr:col>1</xdr:col>
      <xdr:colOff>345125</xdr:colOff>
      <xdr:row>24</xdr:row>
      <xdr:rowOff>590</xdr:rowOff>
    </xdr:from>
    <xdr:to>
      <xdr:col>7</xdr:col>
      <xdr:colOff>43800</xdr:colOff>
      <xdr:row>48</xdr:row>
      <xdr:rowOff>68035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</xdr:col>
      <xdr:colOff>341256</xdr:colOff>
      <xdr:row>15</xdr:row>
      <xdr:rowOff>95251</xdr:rowOff>
    </xdr:from>
    <xdr:to>
      <xdr:col>7</xdr:col>
      <xdr:colOff>17318</xdr:colOff>
      <xdr:row>23</xdr:row>
      <xdr:rowOff>69273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" name="Tanggal Transaksi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Tanggal Transaksi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7392" y="3385706"/>
              <a:ext cx="7226790" cy="149802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Timeline: Works in Excel or higher. Do not move or resize.</a:t>
              </a:r>
            </a:p>
          </xdr:txBody>
        </xdr:sp>
      </mc:Fallback>
    </mc:AlternateContent>
    <xdr:clientData/>
  </xdr:twoCellAnchor>
  <xdr:twoCellAnchor>
    <xdr:from>
      <xdr:col>7</xdr:col>
      <xdr:colOff>213709</xdr:colOff>
      <xdr:row>15</xdr:row>
      <xdr:rowOff>101653</xdr:rowOff>
    </xdr:from>
    <xdr:to>
      <xdr:col>13</xdr:col>
      <xdr:colOff>0</xdr:colOff>
      <xdr:row>48</xdr:row>
      <xdr:rowOff>54429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381001</xdr:colOff>
      <xdr:row>50</xdr:row>
      <xdr:rowOff>51954</xdr:rowOff>
    </xdr:from>
    <xdr:to>
      <xdr:col>6</xdr:col>
      <xdr:colOff>467591</xdr:colOff>
      <xdr:row>70</xdr:row>
      <xdr:rowOff>103908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710045</xdr:colOff>
      <xdr:row>50</xdr:row>
      <xdr:rowOff>34637</xdr:rowOff>
    </xdr:from>
    <xdr:to>
      <xdr:col>9</xdr:col>
      <xdr:colOff>1697182</xdr:colOff>
      <xdr:row>70</xdr:row>
      <xdr:rowOff>103909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1939637</xdr:colOff>
      <xdr:row>50</xdr:row>
      <xdr:rowOff>17317</xdr:rowOff>
    </xdr:from>
    <xdr:to>
      <xdr:col>12</xdr:col>
      <xdr:colOff>2459183</xdr:colOff>
      <xdr:row>70</xdr:row>
      <xdr:rowOff>138544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381001</xdr:colOff>
      <xdr:row>71</xdr:row>
      <xdr:rowOff>95248</xdr:rowOff>
    </xdr:from>
    <xdr:to>
      <xdr:col>12</xdr:col>
      <xdr:colOff>2462893</xdr:colOff>
      <xdr:row>99</xdr:row>
      <xdr:rowOff>23811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yarifudinjaelani77@outlook.com" refreshedDate="45524.748121759258" createdVersion="6" refreshedVersion="6" minRefreshableVersion="3" recordCount="499">
  <cacheSource type="worksheet">
    <worksheetSource name="Table3"/>
  </cacheSource>
  <cacheFields count="12">
    <cacheField name="invoice_id" numFmtId="1">
      <sharedItems containsSemiMixedTypes="0" containsString="0" containsNumber="1" containsInteger="1" minValue="1" maxValue="499"/>
    </cacheField>
    <cacheField name="tanggal_transaksi" numFmtId="14">
      <sharedItems containsSemiMixedTypes="0" containsNonDate="0" containsDate="1" containsString="0" minDate="2022-01-01T00:00:00" maxDate="2022-08-31T00:00:00" count="207">
        <d v="2022-01-01T00:00:00"/>
        <d v="2022-01-02T00:00:00"/>
        <d v="2022-01-03T00:00:00"/>
        <d v="2022-01-05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5T00:00:00"/>
        <d v="2022-01-16T00:00:00"/>
        <d v="2022-01-18T00:00:00"/>
        <d v="2022-01-19T00:00:00"/>
        <d v="2022-01-20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2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2T00:00:00"/>
        <d v="2022-03-03T00:00:00"/>
        <d v="2022-03-04T00:00:00"/>
        <d v="2022-03-06T00:00:00"/>
        <d v="2022-03-07T00:00:00"/>
        <d v="2022-03-08T00:00:00"/>
        <d v="2022-03-10T00:00:00"/>
        <d v="2022-03-11T00:00:00"/>
        <d v="2022-03-12T00:00:00"/>
        <d v="2022-03-14T00:00:00"/>
        <d v="2022-03-15T00:00:00"/>
        <d v="2022-03-16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3T00:00:00"/>
        <d v="2022-04-06T00:00:00"/>
        <d v="2022-04-07T00:00:00"/>
        <d v="2022-04-08T00:00:00"/>
        <d v="2022-04-09T00:00:00"/>
        <d v="2022-04-10T00:00:00"/>
        <d v="2022-04-11T00:00:00"/>
        <d v="2022-04-13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3T00:00:00"/>
        <d v="2022-04-24T00:00:00"/>
        <d v="2022-04-25T00:00:00"/>
        <d v="2022-04-26T00:00:00"/>
        <d v="2022-04-27T00:00:00"/>
        <d v="2022-04-29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6T00:00:00"/>
        <d v="2022-05-27T00:00:00"/>
        <d v="2022-05-28T00:00:00"/>
        <d v="2022-05-29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1T00:00:00"/>
        <d v="2022-06-12T00:00:00"/>
        <d v="2022-06-13T00:00:00"/>
        <d v="2022-06-14T00:00:00"/>
        <d v="2022-06-15T00:00:00"/>
        <d v="2022-06-18T00:00:00"/>
        <d v="2022-06-19T00:00:00"/>
        <d v="2022-06-20T00:00:00"/>
        <d v="2022-06-21T00:00:00"/>
        <d v="2022-06-22T00:00:00"/>
        <d v="2022-06-24T00:00:00"/>
        <d v="2022-06-26T00:00:00"/>
        <d v="2022-06-27T00:00:00"/>
        <d v="2022-06-29T00:00:00"/>
        <d v="2022-06-30T00:00:00"/>
        <d v="2022-07-01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19T00:00:00"/>
        <d v="2022-07-20T00:00:00"/>
        <d v="2022-07-21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3T00:00:00"/>
        <d v="2022-08-04T00:00:00"/>
        <d v="2022-08-05T00:00:00"/>
        <d v="2022-08-06T00:00:00"/>
        <d v="2022-08-07T00:00:00"/>
        <d v="2022-08-08T00:00:00"/>
        <d v="2022-08-10T00:00:00"/>
        <d v="2022-08-11T00:00:00"/>
        <d v="2022-08-12T00:00:00"/>
        <d v="2022-08-13T00:00:00"/>
        <d v="2022-08-14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9T00:00:00"/>
        <d v="2022-08-30T00:00:00"/>
      </sharedItems>
      <fieldGroup par="11" base="1">
        <rangePr groupBy="days" startDate="2022-01-01T00:00:00" endDate="2022-08-31T00:00:00"/>
        <groupItems count="368">
          <s v="&lt;01/01/2022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1/08/2022"/>
        </groupItems>
      </fieldGroup>
    </cacheField>
    <cacheField name="customer_id" numFmtId="1">
      <sharedItems containsSemiMixedTypes="0" containsString="0" containsNumber="1" containsInteger="1" minValue="1" maxValue="100" count="99">
        <n v="76"/>
        <n v="62"/>
        <n v="12"/>
        <n v="6"/>
        <n v="93"/>
        <n v="79"/>
        <n v="45"/>
        <n v="81"/>
        <n v="74"/>
        <n v="21"/>
        <n v="72"/>
        <n v="54"/>
        <n v="48"/>
        <n v="94"/>
        <n v="41"/>
        <n v="47"/>
        <n v="1"/>
        <n v="68"/>
        <n v="26"/>
        <n v="46"/>
        <n v="70"/>
        <n v="96"/>
        <n v="86"/>
        <n v="16"/>
        <n v="11"/>
        <n v="84"/>
        <n v="61"/>
        <n v="15"/>
        <n v="57"/>
        <n v="19"/>
        <n v="43"/>
        <n v="27"/>
        <n v="3"/>
        <n v="75"/>
        <n v="78"/>
        <n v="13"/>
        <n v="82"/>
        <n v="53"/>
        <n v="65"/>
        <n v="80"/>
        <n v="91"/>
        <n v="50"/>
        <n v="18"/>
        <n v="4"/>
        <n v="87"/>
        <n v="100"/>
        <n v="89"/>
        <n v="22"/>
        <n v="23"/>
        <n v="29"/>
        <n v="59"/>
        <n v="33"/>
        <n v="7"/>
        <n v="9"/>
        <n v="40"/>
        <n v="67"/>
        <n v="14"/>
        <n v="32"/>
        <n v="88"/>
        <n v="73"/>
        <n v="66"/>
        <n v="52"/>
        <n v="39"/>
        <n v="24"/>
        <n v="55"/>
        <n v="56"/>
        <n v="36"/>
        <n v="85"/>
        <n v="38"/>
        <n v="97"/>
        <n v="34"/>
        <n v="17"/>
        <n v="30"/>
        <n v="25"/>
        <n v="90"/>
        <n v="2"/>
        <n v="71"/>
        <n v="69"/>
        <n v="42"/>
        <n v="77"/>
        <n v="98"/>
        <n v="44"/>
        <n v="37"/>
        <n v="20"/>
        <n v="95"/>
        <n v="8"/>
        <n v="10"/>
        <n v="28"/>
        <n v="64"/>
        <n v="58"/>
        <n v="83"/>
        <n v="5"/>
        <n v="63"/>
        <n v="35"/>
        <n v="51"/>
        <n v="60"/>
        <n v="99"/>
        <n v="49"/>
        <n v="92"/>
      </sharedItems>
    </cacheField>
    <cacheField name="nama_produk" numFmtId="0">
      <sharedItems count="18">
        <s v="Indomie Baso Sapi"/>
        <s v="Indomie Goreng Aceh"/>
        <s v="Indomie Rasa Empal Gentong"/>
        <s v="Indomie Soto Mie"/>
        <s v="Indomie Ayam Spesial"/>
        <s v="Indomie Rasa Soto Lamongan"/>
        <s v="Indomie Goreng Pedas"/>
        <s v="Indomie Goreng Cabe Ijo"/>
        <s v="indomie Kari Ayam"/>
        <s v="Indomie Rasa Soto Banjar Limau Kuit"/>
        <s v="Indomie Ayam Bawang"/>
        <s v="Indomie Rasa Sop Buntut"/>
        <s v="Indomie Rasa Soto Betawi"/>
        <s v="Indomie Goreng Rendang"/>
        <s v="Indomie Rasa Mi Kocok Bandung"/>
        <s v="Indomie Goreng Sambal Matah"/>
        <s v="Indomie Goreng Spesial"/>
        <s v="Indomie Rasa Soto Padang"/>
      </sharedItems>
    </cacheField>
    <cacheField name="jenis_produk" numFmtId="0">
      <sharedItems count="2">
        <s v="Mie-Kuah"/>
        <s v="Mie-Goreng"/>
      </sharedItems>
    </cacheField>
    <cacheField name="kategori_produk" numFmtId="0">
      <sharedItems/>
    </cacheField>
    <cacheField name="quantity" numFmtId="1">
      <sharedItems containsSemiMixedTypes="0" containsString="0" containsNumber="1" containsInteger="1" minValue="1" maxValue="3"/>
    </cacheField>
    <cacheField name="harga_jual" numFmtId="1">
      <sharedItems containsSemiMixedTypes="0" containsString="0" containsNumber="1" containsInteger="1" minValue="9000" maxValue="10000"/>
    </cacheField>
    <cacheField name="jenis_pembayaran" numFmtId="0">
      <sharedItems count="6">
        <s v="QRIS-GOPAY"/>
        <s v="QRIS-DANA"/>
        <s v="QRIS-OTHERS"/>
        <s v="QRIS-OVO"/>
        <s v="CASH"/>
        <s v="QRIS-SHOPEEPAY"/>
      </sharedItems>
    </cacheField>
    <cacheField name="jenis_pesanan" numFmtId="0">
      <sharedItems count="2">
        <s v="Dine-In"/>
        <s v="Delivery"/>
      </sharedItems>
    </cacheField>
    <cacheField name="nilai_penjualan" numFmtId="1">
      <sharedItems containsSemiMixedTypes="0" containsString="0" containsNumber="1" containsInteger="1" minValue="9000" maxValue="30000" count="6">
        <n v="18000"/>
        <n v="20000"/>
        <n v="27000"/>
        <n v="10000"/>
        <n v="9000"/>
        <n v="30000"/>
      </sharedItems>
    </cacheField>
    <cacheField name="Months" numFmtId="0" databaseField="0">
      <fieldGroup base="1">
        <rangePr groupBy="months" startDate="2022-01-01T00:00:00" endDate="2022-08-31T00:00:00"/>
        <groupItems count="14">
          <s v="&lt;01/01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/08/2022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9">
  <r>
    <n v="446"/>
    <x v="0"/>
    <x v="0"/>
    <x v="0"/>
    <x v="0"/>
    <s v="Makanan"/>
    <n v="2"/>
    <n v="9000"/>
    <x v="0"/>
    <x v="0"/>
    <x v="0"/>
  </r>
  <r>
    <n v="127"/>
    <x v="1"/>
    <x v="1"/>
    <x v="1"/>
    <x v="1"/>
    <s v="Makanan"/>
    <n v="2"/>
    <n v="9000"/>
    <x v="0"/>
    <x v="0"/>
    <x v="0"/>
  </r>
  <r>
    <n v="206"/>
    <x v="1"/>
    <x v="2"/>
    <x v="2"/>
    <x v="0"/>
    <s v="Makanan"/>
    <n v="2"/>
    <n v="10000"/>
    <x v="0"/>
    <x v="0"/>
    <x v="1"/>
  </r>
  <r>
    <n v="9"/>
    <x v="2"/>
    <x v="3"/>
    <x v="3"/>
    <x v="0"/>
    <s v="Makanan"/>
    <n v="2"/>
    <n v="9000"/>
    <x v="1"/>
    <x v="0"/>
    <x v="0"/>
  </r>
  <r>
    <n v="239"/>
    <x v="2"/>
    <x v="4"/>
    <x v="4"/>
    <x v="0"/>
    <s v="Makanan"/>
    <n v="3"/>
    <n v="9000"/>
    <x v="0"/>
    <x v="1"/>
    <x v="2"/>
  </r>
  <r>
    <n v="347"/>
    <x v="2"/>
    <x v="5"/>
    <x v="5"/>
    <x v="0"/>
    <s v="Makanan"/>
    <n v="1"/>
    <n v="10000"/>
    <x v="2"/>
    <x v="0"/>
    <x v="3"/>
  </r>
  <r>
    <n v="48"/>
    <x v="3"/>
    <x v="6"/>
    <x v="6"/>
    <x v="1"/>
    <s v="Makanan"/>
    <n v="1"/>
    <n v="9000"/>
    <x v="0"/>
    <x v="1"/>
    <x v="4"/>
  </r>
  <r>
    <n v="263"/>
    <x v="3"/>
    <x v="7"/>
    <x v="7"/>
    <x v="1"/>
    <s v="Makanan"/>
    <n v="1"/>
    <n v="9000"/>
    <x v="3"/>
    <x v="0"/>
    <x v="4"/>
  </r>
  <r>
    <n v="333"/>
    <x v="3"/>
    <x v="8"/>
    <x v="6"/>
    <x v="1"/>
    <s v="Makanan"/>
    <n v="1"/>
    <n v="9000"/>
    <x v="4"/>
    <x v="0"/>
    <x v="4"/>
  </r>
  <r>
    <n v="274"/>
    <x v="4"/>
    <x v="9"/>
    <x v="8"/>
    <x v="0"/>
    <s v="Makanan"/>
    <n v="1"/>
    <n v="9000"/>
    <x v="1"/>
    <x v="0"/>
    <x v="4"/>
  </r>
  <r>
    <n v="224"/>
    <x v="5"/>
    <x v="10"/>
    <x v="0"/>
    <x v="0"/>
    <s v="Makanan"/>
    <n v="2"/>
    <n v="9000"/>
    <x v="1"/>
    <x v="0"/>
    <x v="0"/>
  </r>
  <r>
    <n v="349"/>
    <x v="5"/>
    <x v="11"/>
    <x v="9"/>
    <x v="0"/>
    <s v="Makanan"/>
    <n v="2"/>
    <n v="10000"/>
    <x v="1"/>
    <x v="0"/>
    <x v="1"/>
  </r>
  <r>
    <n v="448"/>
    <x v="5"/>
    <x v="12"/>
    <x v="10"/>
    <x v="0"/>
    <s v="Makanan"/>
    <n v="3"/>
    <n v="9000"/>
    <x v="4"/>
    <x v="0"/>
    <x v="2"/>
  </r>
  <r>
    <n v="8"/>
    <x v="6"/>
    <x v="13"/>
    <x v="11"/>
    <x v="0"/>
    <s v="Makanan"/>
    <n v="2"/>
    <n v="10000"/>
    <x v="3"/>
    <x v="0"/>
    <x v="1"/>
  </r>
  <r>
    <n v="11"/>
    <x v="6"/>
    <x v="14"/>
    <x v="1"/>
    <x v="1"/>
    <s v="Makanan"/>
    <n v="2"/>
    <n v="9000"/>
    <x v="0"/>
    <x v="1"/>
    <x v="0"/>
  </r>
  <r>
    <n v="302"/>
    <x v="6"/>
    <x v="15"/>
    <x v="11"/>
    <x v="0"/>
    <s v="Makanan"/>
    <n v="3"/>
    <n v="10000"/>
    <x v="5"/>
    <x v="0"/>
    <x v="5"/>
  </r>
  <r>
    <n v="275"/>
    <x v="7"/>
    <x v="16"/>
    <x v="1"/>
    <x v="1"/>
    <s v="Makanan"/>
    <n v="2"/>
    <n v="9000"/>
    <x v="0"/>
    <x v="1"/>
    <x v="0"/>
  </r>
  <r>
    <n v="358"/>
    <x v="7"/>
    <x v="17"/>
    <x v="10"/>
    <x v="0"/>
    <s v="Makanan"/>
    <n v="1"/>
    <n v="9000"/>
    <x v="4"/>
    <x v="1"/>
    <x v="4"/>
  </r>
  <r>
    <n v="359"/>
    <x v="7"/>
    <x v="18"/>
    <x v="5"/>
    <x v="0"/>
    <s v="Makanan"/>
    <n v="1"/>
    <n v="10000"/>
    <x v="1"/>
    <x v="0"/>
    <x v="3"/>
  </r>
  <r>
    <n v="13"/>
    <x v="8"/>
    <x v="19"/>
    <x v="7"/>
    <x v="1"/>
    <s v="Makanan"/>
    <n v="1"/>
    <n v="9000"/>
    <x v="2"/>
    <x v="0"/>
    <x v="4"/>
  </r>
  <r>
    <n v="34"/>
    <x v="8"/>
    <x v="8"/>
    <x v="8"/>
    <x v="0"/>
    <s v="Makanan"/>
    <n v="1"/>
    <n v="9000"/>
    <x v="4"/>
    <x v="1"/>
    <x v="4"/>
  </r>
  <r>
    <n v="325"/>
    <x v="8"/>
    <x v="20"/>
    <x v="12"/>
    <x v="0"/>
    <s v="Makanan"/>
    <n v="2"/>
    <n v="10000"/>
    <x v="4"/>
    <x v="1"/>
    <x v="1"/>
  </r>
  <r>
    <n v="362"/>
    <x v="8"/>
    <x v="21"/>
    <x v="13"/>
    <x v="1"/>
    <s v="Makanan"/>
    <n v="2"/>
    <n v="9000"/>
    <x v="5"/>
    <x v="0"/>
    <x v="0"/>
  </r>
  <r>
    <n v="184"/>
    <x v="9"/>
    <x v="16"/>
    <x v="10"/>
    <x v="0"/>
    <s v="Makanan"/>
    <n v="2"/>
    <n v="9000"/>
    <x v="2"/>
    <x v="0"/>
    <x v="0"/>
  </r>
  <r>
    <n v="107"/>
    <x v="10"/>
    <x v="22"/>
    <x v="14"/>
    <x v="0"/>
    <s v="Makanan"/>
    <n v="2"/>
    <n v="10000"/>
    <x v="4"/>
    <x v="0"/>
    <x v="1"/>
  </r>
  <r>
    <n v="255"/>
    <x v="10"/>
    <x v="9"/>
    <x v="9"/>
    <x v="0"/>
    <s v="Makanan"/>
    <n v="1"/>
    <n v="10000"/>
    <x v="1"/>
    <x v="0"/>
    <x v="3"/>
  </r>
  <r>
    <n v="314"/>
    <x v="10"/>
    <x v="23"/>
    <x v="11"/>
    <x v="0"/>
    <s v="Makanan"/>
    <n v="1"/>
    <n v="10000"/>
    <x v="5"/>
    <x v="1"/>
    <x v="3"/>
  </r>
  <r>
    <n v="341"/>
    <x v="10"/>
    <x v="21"/>
    <x v="14"/>
    <x v="0"/>
    <s v="Makanan"/>
    <n v="3"/>
    <n v="10000"/>
    <x v="3"/>
    <x v="0"/>
    <x v="5"/>
  </r>
  <r>
    <n v="100"/>
    <x v="11"/>
    <x v="9"/>
    <x v="10"/>
    <x v="0"/>
    <s v="Makanan"/>
    <n v="2"/>
    <n v="9000"/>
    <x v="5"/>
    <x v="1"/>
    <x v="0"/>
  </r>
  <r>
    <n v="94"/>
    <x v="12"/>
    <x v="24"/>
    <x v="0"/>
    <x v="0"/>
    <s v="Makanan"/>
    <n v="1"/>
    <n v="9000"/>
    <x v="1"/>
    <x v="0"/>
    <x v="4"/>
  </r>
  <r>
    <n v="355"/>
    <x v="12"/>
    <x v="17"/>
    <x v="13"/>
    <x v="1"/>
    <s v="Makanan"/>
    <n v="1"/>
    <n v="9000"/>
    <x v="0"/>
    <x v="0"/>
    <x v="4"/>
  </r>
  <r>
    <n v="282"/>
    <x v="13"/>
    <x v="25"/>
    <x v="9"/>
    <x v="0"/>
    <s v="Makanan"/>
    <n v="3"/>
    <n v="10000"/>
    <x v="0"/>
    <x v="0"/>
    <x v="5"/>
  </r>
  <r>
    <n v="39"/>
    <x v="14"/>
    <x v="26"/>
    <x v="13"/>
    <x v="1"/>
    <s v="Makanan"/>
    <n v="3"/>
    <n v="9000"/>
    <x v="5"/>
    <x v="1"/>
    <x v="2"/>
  </r>
  <r>
    <n v="386"/>
    <x v="15"/>
    <x v="27"/>
    <x v="6"/>
    <x v="1"/>
    <s v="Makanan"/>
    <n v="1"/>
    <n v="9000"/>
    <x v="0"/>
    <x v="0"/>
    <x v="4"/>
  </r>
  <r>
    <n v="278"/>
    <x v="16"/>
    <x v="13"/>
    <x v="12"/>
    <x v="0"/>
    <s v="Makanan"/>
    <n v="3"/>
    <n v="10000"/>
    <x v="1"/>
    <x v="0"/>
    <x v="5"/>
  </r>
  <r>
    <n v="90"/>
    <x v="17"/>
    <x v="28"/>
    <x v="9"/>
    <x v="0"/>
    <s v="Makanan"/>
    <n v="2"/>
    <n v="10000"/>
    <x v="4"/>
    <x v="0"/>
    <x v="1"/>
  </r>
  <r>
    <n v="291"/>
    <x v="17"/>
    <x v="29"/>
    <x v="13"/>
    <x v="1"/>
    <s v="Makanan"/>
    <n v="3"/>
    <n v="9000"/>
    <x v="2"/>
    <x v="0"/>
    <x v="2"/>
  </r>
  <r>
    <n v="455"/>
    <x v="17"/>
    <x v="30"/>
    <x v="1"/>
    <x v="1"/>
    <s v="Makanan"/>
    <n v="2"/>
    <n v="9000"/>
    <x v="2"/>
    <x v="1"/>
    <x v="0"/>
  </r>
  <r>
    <n v="119"/>
    <x v="18"/>
    <x v="31"/>
    <x v="15"/>
    <x v="1"/>
    <s v="Makanan"/>
    <n v="1"/>
    <n v="9000"/>
    <x v="3"/>
    <x v="1"/>
    <x v="4"/>
  </r>
  <r>
    <n v="188"/>
    <x v="18"/>
    <x v="10"/>
    <x v="0"/>
    <x v="0"/>
    <s v="Makanan"/>
    <n v="2"/>
    <n v="9000"/>
    <x v="1"/>
    <x v="1"/>
    <x v="0"/>
  </r>
  <r>
    <n v="236"/>
    <x v="18"/>
    <x v="32"/>
    <x v="9"/>
    <x v="0"/>
    <s v="Makanan"/>
    <n v="1"/>
    <n v="10000"/>
    <x v="0"/>
    <x v="1"/>
    <x v="3"/>
  </r>
  <r>
    <n v="33"/>
    <x v="19"/>
    <x v="33"/>
    <x v="0"/>
    <x v="0"/>
    <s v="Makanan"/>
    <n v="2"/>
    <n v="9000"/>
    <x v="1"/>
    <x v="1"/>
    <x v="0"/>
  </r>
  <r>
    <n v="209"/>
    <x v="19"/>
    <x v="34"/>
    <x v="8"/>
    <x v="0"/>
    <s v="Makanan"/>
    <n v="2"/>
    <n v="9000"/>
    <x v="2"/>
    <x v="1"/>
    <x v="0"/>
  </r>
  <r>
    <n v="240"/>
    <x v="19"/>
    <x v="8"/>
    <x v="7"/>
    <x v="1"/>
    <s v="Makanan"/>
    <n v="2"/>
    <n v="9000"/>
    <x v="4"/>
    <x v="1"/>
    <x v="0"/>
  </r>
  <r>
    <n v="429"/>
    <x v="19"/>
    <x v="35"/>
    <x v="3"/>
    <x v="0"/>
    <s v="Makanan"/>
    <n v="3"/>
    <n v="9000"/>
    <x v="0"/>
    <x v="0"/>
    <x v="2"/>
  </r>
  <r>
    <n v="12"/>
    <x v="20"/>
    <x v="30"/>
    <x v="15"/>
    <x v="1"/>
    <s v="Makanan"/>
    <n v="3"/>
    <n v="9000"/>
    <x v="4"/>
    <x v="1"/>
    <x v="2"/>
  </r>
  <r>
    <n v="323"/>
    <x v="20"/>
    <x v="36"/>
    <x v="16"/>
    <x v="1"/>
    <s v="Makanan"/>
    <n v="2"/>
    <n v="9000"/>
    <x v="1"/>
    <x v="0"/>
    <x v="0"/>
  </r>
  <r>
    <n v="487"/>
    <x v="20"/>
    <x v="37"/>
    <x v="7"/>
    <x v="1"/>
    <s v="Makanan"/>
    <n v="2"/>
    <n v="9000"/>
    <x v="2"/>
    <x v="0"/>
    <x v="0"/>
  </r>
  <r>
    <n v="130"/>
    <x v="21"/>
    <x v="12"/>
    <x v="4"/>
    <x v="0"/>
    <s v="Makanan"/>
    <n v="3"/>
    <n v="9000"/>
    <x v="4"/>
    <x v="0"/>
    <x v="2"/>
  </r>
  <r>
    <n v="371"/>
    <x v="21"/>
    <x v="13"/>
    <x v="13"/>
    <x v="1"/>
    <s v="Makanan"/>
    <n v="2"/>
    <n v="9000"/>
    <x v="4"/>
    <x v="0"/>
    <x v="0"/>
  </r>
  <r>
    <n v="450"/>
    <x v="21"/>
    <x v="38"/>
    <x v="3"/>
    <x v="0"/>
    <s v="Makanan"/>
    <n v="1"/>
    <n v="9000"/>
    <x v="3"/>
    <x v="0"/>
    <x v="4"/>
  </r>
  <r>
    <n v="55"/>
    <x v="22"/>
    <x v="27"/>
    <x v="6"/>
    <x v="1"/>
    <s v="Makanan"/>
    <n v="2"/>
    <n v="9000"/>
    <x v="3"/>
    <x v="0"/>
    <x v="0"/>
  </r>
  <r>
    <n v="256"/>
    <x v="22"/>
    <x v="39"/>
    <x v="5"/>
    <x v="0"/>
    <s v="Makanan"/>
    <n v="3"/>
    <n v="10000"/>
    <x v="4"/>
    <x v="0"/>
    <x v="5"/>
  </r>
  <r>
    <n v="342"/>
    <x v="22"/>
    <x v="21"/>
    <x v="10"/>
    <x v="0"/>
    <s v="Makanan"/>
    <n v="1"/>
    <n v="9000"/>
    <x v="2"/>
    <x v="0"/>
    <x v="4"/>
  </r>
  <r>
    <n v="413"/>
    <x v="22"/>
    <x v="40"/>
    <x v="6"/>
    <x v="1"/>
    <s v="Makanan"/>
    <n v="3"/>
    <n v="9000"/>
    <x v="3"/>
    <x v="0"/>
    <x v="2"/>
  </r>
  <r>
    <n v="162"/>
    <x v="23"/>
    <x v="15"/>
    <x v="5"/>
    <x v="0"/>
    <s v="Makanan"/>
    <n v="1"/>
    <n v="10000"/>
    <x v="3"/>
    <x v="0"/>
    <x v="3"/>
  </r>
  <r>
    <n v="194"/>
    <x v="23"/>
    <x v="21"/>
    <x v="7"/>
    <x v="1"/>
    <s v="Makanan"/>
    <n v="1"/>
    <n v="9000"/>
    <x v="4"/>
    <x v="0"/>
    <x v="4"/>
  </r>
  <r>
    <n v="232"/>
    <x v="23"/>
    <x v="41"/>
    <x v="12"/>
    <x v="0"/>
    <s v="Makanan"/>
    <n v="2"/>
    <n v="10000"/>
    <x v="4"/>
    <x v="0"/>
    <x v="1"/>
  </r>
  <r>
    <n v="459"/>
    <x v="23"/>
    <x v="5"/>
    <x v="17"/>
    <x v="0"/>
    <s v="Makanan"/>
    <n v="2"/>
    <n v="10000"/>
    <x v="2"/>
    <x v="0"/>
    <x v="1"/>
  </r>
  <r>
    <n v="372"/>
    <x v="24"/>
    <x v="42"/>
    <x v="6"/>
    <x v="1"/>
    <s v="Makanan"/>
    <n v="1"/>
    <n v="9000"/>
    <x v="0"/>
    <x v="0"/>
    <x v="4"/>
  </r>
  <r>
    <n v="121"/>
    <x v="25"/>
    <x v="43"/>
    <x v="16"/>
    <x v="1"/>
    <s v="Makanan"/>
    <n v="3"/>
    <n v="9000"/>
    <x v="0"/>
    <x v="1"/>
    <x v="2"/>
  </r>
  <r>
    <n v="176"/>
    <x v="26"/>
    <x v="44"/>
    <x v="2"/>
    <x v="0"/>
    <s v="Makanan"/>
    <n v="1"/>
    <n v="10000"/>
    <x v="3"/>
    <x v="1"/>
    <x v="3"/>
  </r>
  <r>
    <n v="251"/>
    <x v="26"/>
    <x v="45"/>
    <x v="1"/>
    <x v="1"/>
    <s v="Makanan"/>
    <n v="2"/>
    <n v="9000"/>
    <x v="4"/>
    <x v="1"/>
    <x v="0"/>
  </r>
  <r>
    <n v="7"/>
    <x v="27"/>
    <x v="27"/>
    <x v="0"/>
    <x v="0"/>
    <s v="Makanan"/>
    <n v="1"/>
    <n v="9000"/>
    <x v="4"/>
    <x v="0"/>
    <x v="4"/>
  </r>
  <r>
    <n v="49"/>
    <x v="27"/>
    <x v="46"/>
    <x v="6"/>
    <x v="1"/>
    <s v="Makanan"/>
    <n v="2"/>
    <n v="9000"/>
    <x v="3"/>
    <x v="1"/>
    <x v="0"/>
  </r>
  <r>
    <n v="317"/>
    <x v="27"/>
    <x v="47"/>
    <x v="7"/>
    <x v="1"/>
    <s v="Makanan"/>
    <n v="1"/>
    <n v="9000"/>
    <x v="1"/>
    <x v="0"/>
    <x v="4"/>
  </r>
  <r>
    <n v="164"/>
    <x v="28"/>
    <x v="48"/>
    <x v="9"/>
    <x v="0"/>
    <s v="Makanan"/>
    <n v="3"/>
    <n v="10000"/>
    <x v="4"/>
    <x v="1"/>
    <x v="5"/>
  </r>
  <r>
    <n v="339"/>
    <x v="28"/>
    <x v="34"/>
    <x v="7"/>
    <x v="1"/>
    <s v="Makanan"/>
    <n v="3"/>
    <n v="9000"/>
    <x v="3"/>
    <x v="1"/>
    <x v="2"/>
  </r>
  <r>
    <n v="216"/>
    <x v="29"/>
    <x v="49"/>
    <x v="17"/>
    <x v="0"/>
    <s v="Makanan"/>
    <n v="1"/>
    <n v="10000"/>
    <x v="4"/>
    <x v="1"/>
    <x v="3"/>
  </r>
  <r>
    <n v="421"/>
    <x v="29"/>
    <x v="50"/>
    <x v="2"/>
    <x v="0"/>
    <s v="Makanan"/>
    <n v="3"/>
    <n v="10000"/>
    <x v="3"/>
    <x v="1"/>
    <x v="5"/>
  </r>
  <r>
    <n v="435"/>
    <x v="29"/>
    <x v="51"/>
    <x v="1"/>
    <x v="1"/>
    <s v="Makanan"/>
    <n v="1"/>
    <n v="9000"/>
    <x v="5"/>
    <x v="1"/>
    <x v="4"/>
  </r>
  <r>
    <n v="71"/>
    <x v="30"/>
    <x v="52"/>
    <x v="17"/>
    <x v="0"/>
    <s v="Makanan"/>
    <n v="3"/>
    <n v="10000"/>
    <x v="0"/>
    <x v="0"/>
    <x v="5"/>
  </r>
  <r>
    <n v="177"/>
    <x v="30"/>
    <x v="3"/>
    <x v="14"/>
    <x v="0"/>
    <s v="Makanan"/>
    <n v="2"/>
    <n v="10000"/>
    <x v="3"/>
    <x v="1"/>
    <x v="1"/>
  </r>
  <r>
    <n v="303"/>
    <x v="30"/>
    <x v="53"/>
    <x v="0"/>
    <x v="0"/>
    <s v="Makanan"/>
    <n v="3"/>
    <n v="9000"/>
    <x v="5"/>
    <x v="1"/>
    <x v="2"/>
  </r>
  <r>
    <n v="313"/>
    <x v="30"/>
    <x v="53"/>
    <x v="8"/>
    <x v="0"/>
    <s v="Makanan"/>
    <n v="1"/>
    <n v="9000"/>
    <x v="1"/>
    <x v="0"/>
    <x v="4"/>
  </r>
  <r>
    <n v="404"/>
    <x v="30"/>
    <x v="3"/>
    <x v="0"/>
    <x v="0"/>
    <s v="Makanan"/>
    <n v="3"/>
    <n v="9000"/>
    <x v="2"/>
    <x v="1"/>
    <x v="2"/>
  </r>
  <r>
    <n v="111"/>
    <x v="31"/>
    <x v="26"/>
    <x v="16"/>
    <x v="1"/>
    <s v="Makanan"/>
    <n v="2"/>
    <n v="9000"/>
    <x v="4"/>
    <x v="0"/>
    <x v="0"/>
  </r>
  <r>
    <n v="131"/>
    <x v="31"/>
    <x v="54"/>
    <x v="12"/>
    <x v="0"/>
    <s v="Makanan"/>
    <n v="3"/>
    <n v="10000"/>
    <x v="4"/>
    <x v="1"/>
    <x v="5"/>
  </r>
  <r>
    <n v="195"/>
    <x v="31"/>
    <x v="47"/>
    <x v="9"/>
    <x v="0"/>
    <s v="Makanan"/>
    <n v="2"/>
    <n v="10000"/>
    <x v="3"/>
    <x v="0"/>
    <x v="1"/>
  </r>
  <r>
    <n v="288"/>
    <x v="31"/>
    <x v="17"/>
    <x v="6"/>
    <x v="1"/>
    <s v="Makanan"/>
    <n v="2"/>
    <n v="9000"/>
    <x v="3"/>
    <x v="1"/>
    <x v="0"/>
  </r>
  <r>
    <n v="482"/>
    <x v="31"/>
    <x v="55"/>
    <x v="8"/>
    <x v="0"/>
    <s v="Makanan"/>
    <n v="1"/>
    <n v="9000"/>
    <x v="0"/>
    <x v="1"/>
    <x v="4"/>
  </r>
  <r>
    <n v="38"/>
    <x v="32"/>
    <x v="56"/>
    <x v="10"/>
    <x v="0"/>
    <s v="Makanan"/>
    <n v="2"/>
    <n v="9000"/>
    <x v="1"/>
    <x v="0"/>
    <x v="0"/>
  </r>
  <r>
    <n v="246"/>
    <x v="32"/>
    <x v="2"/>
    <x v="5"/>
    <x v="0"/>
    <s v="Makanan"/>
    <n v="1"/>
    <n v="10000"/>
    <x v="3"/>
    <x v="1"/>
    <x v="3"/>
  </r>
  <r>
    <n v="476"/>
    <x v="32"/>
    <x v="20"/>
    <x v="6"/>
    <x v="1"/>
    <s v="Makanan"/>
    <n v="3"/>
    <n v="9000"/>
    <x v="1"/>
    <x v="1"/>
    <x v="2"/>
  </r>
  <r>
    <n v="135"/>
    <x v="33"/>
    <x v="40"/>
    <x v="9"/>
    <x v="0"/>
    <s v="Makanan"/>
    <n v="2"/>
    <n v="10000"/>
    <x v="5"/>
    <x v="1"/>
    <x v="1"/>
  </r>
  <r>
    <n v="457"/>
    <x v="33"/>
    <x v="57"/>
    <x v="10"/>
    <x v="0"/>
    <s v="Makanan"/>
    <n v="2"/>
    <n v="9000"/>
    <x v="3"/>
    <x v="1"/>
    <x v="0"/>
  </r>
  <r>
    <n v="69"/>
    <x v="34"/>
    <x v="2"/>
    <x v="9"/>
    <x v="0"/>
    <s v="Makanan"/>
    <n v="1"/>
    <n v="10000"/>
    <x v="0"/>
    <x v="0"/>
    <x v="3"/>
  </r>
  <r>
    <n v="145"/>
    <x v="34"/>
    <x v="58"/>
    <x v="1"/>
    <x v="1"/>
    <s v="Makanan"/>
    <n v="1"/>
    <n v="9000"/>
    <x v="0"/>
    <x v="1"/>
    <x v="4"/>
  </r>
  <r>
    <n v="311"/>
    <x v="35"/>
    <x v="46"/>
    <x v="4"/>
    <x v="0"/>
    <s v="Makanan"/>
    <n v="2"/>
    <n v="9000"/>
    <x v="2"/>
    <x v="0"/>
    <x v="0"/>
  </r>
  <r>
    <n v="61"/>
    <x v="36"/>
    <x v="59"/>
    <x v="8"/>
    <x v="0"/>
    <s v="Makanan"/>
    <n v="1"/>
    <n v="9000"/>
    <x v="4"/>
    <x v="0"/>
    <x v="4"/>
  </r>
  <r>
    <n v="112"/>
    <x v="37"/>
    <x v="27"/>
    <x v="3"/>
    <x v="0"/>
    <s v="Makanan"/>
    <n v="2"/>
    <n v="9000"/>
    <x v="0"/>
    <x v="1"/>
    <x v="0"/>
  </r>
  <r>
    <n v="214"/>
    <x v="37"/>
    <x v="12"/>
    <x v="9"/>
    <x v="0"/>
    <s v="Makanan"/>
    <n v="2"/>
    <n v="10000"/>
    <x v="3"/>
    <x v="1"/>
    <x v="1"/>
  </r>
  <r>
    <n v="223"/>
    <x v="37"/>
    <x v="33"/>
    <x v="9"/>
    <x v="0"/>
    <s v="Makanan"/>
    <n v="2"/>
    <n v="10000"/>
    <x v="3"/>
    <x v="0"/>
    <x v="1"/>
  </r>
  <r>
    <n v="332"/>
    <x v="37"/>
    <x v="25"/>
    <x v="3"/>
    <x v="0"/>
    <s v="Makanan"/>
    <n v="3"/>
    <n v="9000"/>
    <x v="4"/>
    <x v="1"/>
    <x v="2"/>
  </r>
  <r>
    <n v="205"/>
    <x v="38"/>
    <x v="53"/>
    <x v="11"/>
    <x v="0"/>
    <s v="Makanan"/>
    <n v="2"/>
    <n v="10000"/>
    <x v="4"/>
    <x v="0"/>
    <x v="1"/>
  </r>
  <r>
    <n v="242"/>
    <x v="39"/>
    <x v="60"/>
    <x v="4"/>
    <x v="0"/>
    <s v="Makanan"/>
    <n v="1"/>
    <n v="9000"/>
    <x v="4"/>
    <x v="1"/>
    <x v="4"/>
  </r>
  <r>
    <n v="220"/>
    <x v="40"/>
    <x v="19"/>
    <x v="2"/>
    <x v="0"/>
    <s v="Makanan"/>
    <n v="3"/>
    <n v="10000"/>
    <x v="3"/>
    <x v="0"/>
    <x v="5"/>
  </r>
  <r>
    <n v="468"/>
    <x v="40"/>
    <x v="31"/>
    <x v="6"/>
    <x v="1"/>
    <s v="Makanan"/>
    <n v="2"/>
    <n v="9000"/>
    <x v="4"/>
    <x v="1"/>
    <x v="0"/>
  </r>
  <r>
    <n v="464"/>
    <x v="41"/>
    <x v="23"/>
    <x v="11"/>
    <x v="0"/>
    <s v="Makanan"/>
    <n v="2"/>
    <n v="10000"/>
    <x v="0"/>
    <x v="0"/>
    <x v="1"/>
  </r>
  <r>
    <n v="301"/>
    <x v="42"/>
    <x v="3"/>
    <x v="9"/>
    <x v="0"/>
    <s v="Makanan"/>
    <n v="3"/>
    <n v="10000"/>
    <x v="0"/>
    <x v="0"/>
    <x v="5"/>
  </r>
  <r>
    <n v="331"/>
    <x v="42"/>
    <x v="17"/>
    <x v="2"/>
    <x v="0"/>
    <s v="Makanan"/>
    <n v="1"/>
    <n v="10000"/>
    <x v="1"/>
    <x v="0"/>
    <x v="3"/>
  </r>
  <r>
    <n v="370"/>
    <x v="43"/>
    <x v="61"/>
    <x v="12"/>
    <x v="0"/>
    <s v="Makanan"/>
    <n v="3"/>
    <n v="10000"/>
    <x v="0"/>
    <x v="1"/>
    <x v="5"/>
  </r>
  <r>
    <n v="50"/>
    <x v="44"/>
    <x v="42"/>
    <x v="6"/>
    <x v="1"/>
    <s v="Makanan"/>
    <n v="1"/>
    <n v="9000"/>
    <x v="5"/>
    <x v="1"/>
    <x v="4"/>
  </r>
  <r>
    <n v="54"/>
    <x v="44"/>
    <x v="11"/>
    <x v="0"/>
    <x v="0"/>
    <s v="Makanan"/>
    <n v="3"/>
    <n v="9000"/>
    <x v="2"/>
    <x v="1"/>
    <x v="2"/>
  </r>
  <r>
    <n v="259"/>
    <x v="44"/>
    <x v="62"/>
    <x v="8"/>
    <x v="0"/>
    <s v="Makanan"/>
    <n v="3"/>
    <n v="9000"/>
    <x v="4"/>
    <x v="1"/>
    <x v="2"/>
  </r>
  <r>
    <n v="295"/>
    <x v="44"/>
    <x v="50"/>
    <x v="10"/>
    <x v="0"/>
    <s v="Makanan"/>
    <n v="2"/>
    <n v="9000"/>
    <x v="0"/>
    <x v="0"/>
    <x v="0"/>
  </r>
  <r>
    <n v="471"/>
    <x v="44"/>
    <x v="57"/>
    <x v="8"/>
    <x v="0"/>
    <s v="Makanan"/>
    <n v="1"/>
    <n v="9000"/>
    <x v="3"/>
    <x v="1"/>
    <x v="4"/>
  </r>
  <r>
    <n v="120"/>
    <x v="45"/>
    <x v="17"/>
    <x v="4"/>
    <x v="0"/>
    <s v="Makanan"/>
    <n v="1"/>
    <n v="9000"/>
    <x v="3"/>
    <x v="1"/>
    <x v="4"/>
  </r>
  <r>
    <n v="279"/>
    <x v="45"/>
    <x v="51"/>
    <x v="11"/>
    <x v="0"/>
    <s v="Makanan"/>
    <n v="2"/>
    <n v="10000"/>
    <x v="4"/>
    <x v="0"/>
    <x v="1"/>
  </r>
  <r>
    <n v="380"/>
    <x v="46"/>
    <x v="54"/>
    <x v="5"/>
    <x v="0"/>
    <s v="Makanan"/>
    <n v="1"/>
    <n v="10000"/>
    <x v="0"/>
    <x v="0"/>
    <x v="3"/>
  </r>
  <r>
    <n v="148"/>
    <x v="47"/>
    <x v="62"/>
    <x v="10"/>
    <x v="0"/>
    <s v="Makanan"/>
    <n v="3"/>
    <n v="9000"/>
    <x v="0"/>
    <x v="1"/>
    <x v="2"/>
  </r>
  <r>
    <n v="215"/>
    <x v="47"/>
    <x v="27"/>
    <x v="14"/>
    <x v="0"/>
    <s v="Makanan"/>
    <n v="3"/>
    <n v="10000"/>
    <x v="5"/>
    <x v="1"/>
    <x v="5"/>
  </r>
  <r>
    <n v="265"/>
    <x v="47"/>
    <x v="40"/>
    <x v="3"/>
    <x v="0"/>
    <s v="Makanan"/>
    <n v="3"/>
    <n v="9000"/>
    <x v="4"/>
    <x v="0"/>
    <x v="2"/>
  </r>
  <r>
    <n v="289"/>
    <x v="47"/>
    <x v="63"/>
    <x v="5"/>
    <x v="0"/>
    <s v="Makanan"/>
    <n v="1"/>
    <n v="10000"/>
    <x v="0"/>
    <x v="1"/>
    <x v="3"/>
  </r>
  <r>
    <n v="82"/>
    <x v="48"/>
    <x v="5"/>
    <x v="7"/>
    <x v="1"/>
    <s v="Makanan"/>
    <n v="1"/>
    <n v="9000"/>
    <x v="4"/>
    <x v="1"/>
    <x v="4"/>
  </r>
  <r>
    <n v="122"/>
    <x v="48"/>
    <x v="30"/>
    <x v="2"/>
    <x v="0"/>
    <s v="Makanan"/>
    <n v="2"/>
    <n v="10000"/>
    <x v="3"/>
    <x v="0"/>
    <x v="1"/>
  </r>
  <r>
    <n v="144"/>
    <x v="48"/>
    <x v="56"/>
    <x v="14"/>
    <x v="0"/>
    <s v="Makanan"/>
    <n v="2"/>
    <n v="10000"/>
    <x v="0"/>
    <x v="1"/>
    <x v="1"/>
  </r>
  <r>
    <n v="198"/>
    <x v="48"/>
    <x v="27"/>
    <x v="4"/>
    <x v="0"/>
    <s v="Makanan"/>
    <n v="3"/>
    <n v="9000"/>
    <x v="1"/>
    <x v="0"/>
    <x v="2"/>
  </r>
  <r>
    <n v="415"/>
    <x v="48"/>
    <x v="64"/>
    <x v="7"/>
    <x v="1"/>
    <s v="Makanan"/>
    <n v="1"/>
    <n v="9000"/>
    <x v="1"/>
    <x v="0"/>
    <x v="4"/>
  </r>
  <r>
    <n v="20"/>
    <x v="49"/>
    <x v="3"/>
    <x v="4"/>
    <x v="0"/>
    <s v="Makanan"/>
    <n v="1"/>
    <n v="9000"/>
    <x v="5"/>
    <x v="0"/>
    <x v="4"/>
  </r>
  <r>
    <n v="105"/>
    <x v="49"/>
    <x v="65"/>
    <x v="15"/>
    <x v="1"/>
    <s v="Makanan"/>
    <n v="3"/>
    <n v="9000"/>
    <x v="2"/>
    <x v="1"/>
    <x v="2"/>
  </r>
  <r>
    <n v="113"/>
    <x v="49"/>
    <x v="63"/>
    <x v="15"/>
    <x v="1"/>
    <s v="Makanan"/>
    <n v="2"/>
    <n v="9000"/>
    <x v="4"/>
    <x v="0"/>
    <x v="0"/>
  </r>
  <r>
    <n v="197"/>
    <x v="49"/>
    <x v="42"/>
    <x v="3"/>
    <x v="0"/>
    <s v="Makanan"/>
    <n v="3"/>
    <n v="9000"/>
    <x v="1"/>
    <x v="1"/>
    <x v="2"/>
  </r>
  <r>
    <n v="264"/>
    <x v="50"/>
    <x v="55"/>
    <x v="13"/>
    <x v="1"/>
    <s v="Makanan"/>
    <n v="1"/>
    <n v="9000"/>
    <x v="3"/>
    <x v="1"/>
    <x v="4"/>
  </r>
  <r>
    <n v="356"/>
    <x v="50"/>
    <x v="66"/>
    <x v="12"/>
    <x v="0"/>
    <s v="Makanan"/>
    <n v="2"/>
    <n v="10000"/>
    <x v="3"/>
    <x v="0"/>
    <x v="1"/>
  </r>
  <r>
    <n v="438"/>
    <x v="51"/>
    <x v="48"/>
    <x v="1"/>
    <x v="1"/>
    <s v="Makanan"/>
    <n v="1"/>
    <n v="9000"/>
    <x v="5"/>
    <x v="0"/>
    <x v="4"/>
  </r>
  <r>
    <n v="172"/>
    <x v="52"/>
    <x v="28"/>
    <x v="7"/>
    <x v="1"/>
    <s v="Makanan"/>
    <n v="3"/>
    <n v="9000"/>
    <x v="3"/>
    <x v="0"/>
    <x v="2"/>
  </r>
  <r>
    <n v="181"/>
    <x v="52"/>
    <x v="46"/>
    <x v="15"/>
    <x v="1"/>
    <s v="Makanan"/>
    <n v="2"/>
    <n v="9000"/>
    <x v="3"/>
    <x v="0"/>
    <x v="0"/>
  </r>
  <r>
    <n v="293"/>
    <x v="52"/>
    <x v="5"/>
    <x v="14"/>
    <x v="0"/>
    <s v="Makanan"/>
    <n v="2"/>
    <n v="10000"/>
    <x v="4"/>
    <x v="1"/>
    <x v="1"/>
  </r>
  <r>
    <n v="440"/>
    <x v="52"/>
    <x v="67"/>
    <x v="2"/>
    <x v="0"/>
    <s v="Makanan"/>
    <n v="3"/>
    <n v="10000"/>
    <x v="3"/>
    <x v="0"/>
    <x v="5"/>
  </r>
  <r>
    <n v="467"/>
    <x v="53"/>
    <x v="53"/>
    <x v="12"/>
    <x v="0"/>
    <s v="Makanan"/>
    <n v="2"/>
    <n v="10000"/>
    <x v="0"/>
    <x v="1"/>
    <x v="1"/>
  </r>
  <r>
    <n v="296"/>
    <x v="54"/>
    <x v="35"/>
    <x v="4"/>
    <x v="0"/>
    <s v="Makanan"/>
    <n v="3"/>
    <n v="9000"/>
    <x v="1"/>
    <x v="1"/>
    <x v="2"/>
  </r>
  <r>
    <n v="377"/>
    <x v="54"/>
    <x v="68"/>
    <x v="0"/>
    <x v="0"/>
    <s v="Makanan"/>
    <n v="2"/>
    <n v="9000"/>
    <x v="4"/>
    <x v="1"/>
    <x v="0"/>
  </r>
  <r>
    <n v="406"/>
    <x v="54"/>
    <x v="69"/>
    <x v="16"/>
    <x v="1"/>
    <s v="Makanan"/>
    <n v="2"/>
    <n v="9000"/>
    <x v="0"/>
    <x v="1"/>
    <x v="0"/>
  </r>
  <r>
    <n v="62"/>
    <x v="55"/>
    <x v="58"/>
    <x v="2"/>
    <x v="0"/>
    <s v="Makanan"/>
    <n v="2"/>
    <n v="10000"/>
    <x v="1"/>
    <x v="1"/>
    <x v="1"/>
  </r>
  <r>
    <n v="401"/>
    <x v="55"/>
    <x v="20"/>
    <x v="17"/>
    <x v="0"/>
    <s v="Makanan"/>
    <n v="3"/>
    <n v="10000"/>
    <x v="2"/>
    <x v="0"/>
    <x v="5"/>
  </r>
  <r>
    <n v="114"/>
    <x v="56"/>
    <x v="33"/>
    <x v="17"/>
    <x v="0"/>
    <s v="Makanan"/>
    <n v="3"/>
    <n v="10000"/>
    <x v="4"/>
    <x v="1"/>
    <x v="5"/>
  </r>
  <r>
    <n v="352"/>
    <x v="57"/>
    <x v="57"/>
    <x v="6"/>
    <x v="1"/>
    <s v="Makanan"/>
    <n v="3"/>
    <n v="9000"/>
    <x v="1"/>
    <x v="0"/>
    <x v="2"/>
  </r>
  <r>
    <n v="155"/>
    <x v="58"/>
    <x v="39"/>
    <x v="8"/>
    <x v="0"/>
    <s v="Makanan"/>
    <n v="1"/>
    <n v="9000"/>
    <x v="4"/>
    <x v="1"/>
    <x v="4"/>
  </r>
  <r>
    <n v="170"/>
    <x v="59"/>
    <x v="10"/>
    <x v="14"/>
    <x v="0"/>
    <s v="Makanan"/>
    <n v="1"/>
    <n v="10000"/>
    <x v="3"/>
    <x v="1"/>
    <x v="3"/>
  </r>
  <r>
    <n v="410"/>
    <x v="59"/>
    <x v="37"/>
    <x v="8"/>
    <x v="0"/>
    <s v="Makanan"/>
    <n v="3"/>
    <n v="9000"/>
    <x v="1"/>
    <x v="1"/>
    <x v="2"/>
  </r>
  <r>
    <n v="384"/>
    <x v="60"/>
    <x v="53"/>
    <x v="11"/>
    <x v="0"/>
    <s v="Makanan"/>
    <n v="2"/>
    <n v="10000"/>
    <x v="0"/>
    <x v="0"/>
    <x v="1"/>
  </r>
  <r>
    <n v="426"/>
    <x v="60"/>
    <x v="70"/>
    <x v="3"/>
    <x v="0"/>
    <s v="Makanan"/>
    <n v="1"/>
    <n v="9000"/>
    <x v="4"/>
    <x v="0"/>
    <x v="4"/>
  </r>
  <r>
    <n v="25"/>
    <x v="61"/>
    <x v="54"/>
    <x v="4"/>
    <x v="0"/>
    <s v="Makanan"/>
    <n v="3"/>
    <n v="9000"/>
    <x v="1"/>
    <x v="0"/>
    <x v="2"/>
  </r>
  <r>
    <n v="142"/>
    <x v="61"/>
    <x v="71"/>
    <x v="2"/>
    <x v="0"/>
    <s v="Makanan"/>
    <n v="2"/>
    <n v="10000"/>
    <x v="5"/>
    <x v="0"/>
    <x v="1"/>
  </r>
  <r>
    <n v="320"/>
    <x v="61"/>
    <x v="65"/>
    <x v="9"/>
    <x v="0"/>
    <s v="Makanan"/>
    <n v="3"/>
    <n v="10000"/>
    <x v="5"/>
    <x v="1"/>
    <x v="5"/>
  </r>
  <r>
    <n v="345"/>
    <x v="61"/>
    <x v="72"/>
    <x v="11"/>
    <x v="0"/>
    <s v="Makanan"/>
    <n v="2"/>
    <n v="10000"/>
    <x v="4"/>
    <x v="1"/>
    <x v="1"/>
  </r>
  <r>
    <n v="45"/>
    <x v="62"/>
    <x v="73"/>
    <x v="8"/>
    <x v="0"/>
    <s v="Makanan"/>
    <n v="1"/>
    <n v="9000"/>
    <x v="3"/>
    <x v="0"/>
    <x v="4"/>
  </r>
  <r>
    <n v="470"/>
    <x v="62"/>
    <x v="11"/>
    <x v="2"/>
    <x v="0"/>
    <s v="Makanan"/>
    <n v="2"/>
    <n v="10000"/>
    <x v="2"/>
    <x v="0"/>
    <x v="1"/>
  </r>
  <r>
    <n v="85"/>
    <x v="63"/>
    <x v="9"/>
    <x v="3"/>
    <x v="0"/>
    <s v="Makanan"/>
    <n v="1"/>
    <n v="9000"/>
    <x v="5"/>
    <x v="1"/>
    <x v="4"/>
  </r>
  <r>
    <n v="392"/>
    <x v="63"/>
    <x v="53"/>
    <x v="16"/>
    <x v="1"/>
    <s v="Makanan"/>
    <n v="1"/>
    <n v="9000"/>
    <x v="1"/>
    <x v="1"/>
    <x v="4"/>
  </r>
  <r>
    <n v="4"/>
    <x v="64"/>
    <x v="12"/>
    <x v="17"/>
    <x v="0"/>
    <s v="Makanan"/>
    <n v="3"/>
    <n v="10000"/>
    <x v="4"/>
    <x v="0"/>
    <x v="5"/>
  </r>
  <r>
    <n v="160"/>
    <x v="64"/>
    <x v="17"/>
    <x v="8"/>
    <x v="0"/>
    <s v="Makanan"/>
    <n v="2"/>
    <n v="9000"/>
    <x v="5"/>
    <x v="0"/>
    <x v="0"/>
  </r>
  <r>
    <n v="151"/>
    <x v="65"/>
    <x v="74"/>
    <x v="15"/>
    <x v="1"/>
    <s v="Makanan"/>
    <n v="3"/>
    <n v="9000"/>
    <x v="2"/>
    <x v="0"/>
    <x v="2"/>
  </r>
  <r>
    <n v="230"/>
    <x v="65"/>
    <x v="6"/>
    <x v="2"/>
    <x v="0"/>
    <s v="Makanan"/>
    <n v="2"/>
    <n v="10000"/>
    <x v="3"/>
    <x v="0"/>
    <x v="1"/>
  </r>
  <r>
    <n v="193"/>
    <x v="66"/>
    <x v="43"/>
    <x v="17"/>
    <x v="0"/>
    <s v="Makanan"/>
    <n v="2"/>
    <n v="10000"/>
    <x v="5"/>
    <x v="1"/>
    <x v="1"/>
  </r>
  <r>
    <n v="233"/>
    <x v="66"/>
    <x v="75"/>
    <x v="7"/>
    <x v="1"/>
    <s v="Makanan"/>
    <n v="3"/>
    <n v="9000"/>
    <x v="4"/>
    <x v="0"/>
    <x v="2"/>
  </r>
  <r>
    <n v="46"/>
    <x v="67"/>
    <x v="68"/>
    <x v="3"/>
    <x v="0"/>
    <s v="Makanan"/>
    <n v="2"/>
    <n v="9000"/>
    <x v="3"/>
    <x v="0"/>
    <x v="0"/>
  </r>
  <r>
    <n v="67"/>
    <x v="67"/>
    <x v="76"/>
    <x v="14"/>
    <x v="0"/>
    <s v="Makanan"/>
    <n v="1"/>
    <n v="10000"/>
    <x v="3"/>
    <x v="0"/>
    <x v="3"/>
  </r>
  <r>
    <n v="102"/>
    <x v="67"/>
    <x v="8"/>
    <x v="1"/>
    <x v="1"/>
    <s v="Makanan"/>
    <n v="2"/>
    <n v="9000"/>
    <x v="3"/>
    <x v="0"/>
    <x v="0"/>
  </r>
  <r>
    <n v="244"/>
    <x v="67"/>
    <x v="39"/>
    <x v="14"/>
    <x v="0"/>
    <s v="Makanan"/>
    <n v="3"/>
    <n v="10000"/>
    <x v="5"/>
    <x v="1"/>
    <x v="5"/>
  </r>
  <r>
    <n v="290"/>
    <x v="67"/>
    <x v="39"/>
    <x v="3"/>
    <x v="0"/>
    <s v="Makanan"/>
    <n v="1"/>
    <n v="9000"/>
    <x v="2"/>
    <x v="1"/>
    <x v="4"/>
  </r>
  <r>
    <n v="171"/>
    <x v="68"/>
    <x v="41"/>
    <x v="2"/>
    <x v="0"/>
    <s v="Makanan"/>
    <n v="1"/>
    <n v="10000"/>
    <x v="2"/>
    <x v="0"/>
    <x v="3"/>
  </r>
  <r>
    <n v="416"/>
    <x v="68"/>
    <x v="24"/>
    <x v="12"/>
    <x v="0"/>
    <s v="Makanan"/>
    <n v="1"/>
    <n v="10000"/>
    <x v="0"/>
    <x v="0"/>
    <x v="3"/>
  </r>
  <r>
    <n v="40"/>
    <x v="69"/>
    <x v="77"/>
    <x v="10"/>
    <x v="0"/>
    <s v="Makanan"/>
    <n v="2"/>
    <n v="9000"/>
    <x v="3"/>
    <x v="0"/>
    <x v="0"/>
  </r>
  <r>
    <n v="247"/>
    <x v="70"/>
    <x v="78"/>
    <x v="5"/>
    <x v="0"/>
    <s v="Makanan"/>
    <n v="1"/>
    <n v="10000"/>
    <x v="2"/>
    <x v="0"/>
    <x v="3"/>
  </r>
  <r>
    <n v="310"/>
    <x v="70"/>
    <x v="26"/>
    <x v="8"/>
    <x v="0"/>
    <s v="Makanan"/>
    <n v="3"/>
    <n v="9000"/>
    <x v="5"/>
    <x v="0"/>
    <x v="2"/>
  </r>
  <r>
    <n v="354"/>
    <x v="70"/>
    <x v="79"/>
    <x v="9"/>
    <x v="0"/>
    <s v="Makanan"/>
    <n v="1"/>
    <n v="10000"/>
    <x v="5"/>
    <x v="1"/>
    <x v="3"/>
  </r>
  <r>
    <n v="219"/>
    <x v="71"/>
    <x v="80"/>
    <x v="16"/>
    <x v="1"/>
    <s v="Makanan"/>
    <n v="3"/>
    <n v="9000"/>
    <x v="1"/>
    <x v="1"/>
    <x v="2"/>
  </r>
  <r>
    <n v="258"/>
    <x v="71"/>
    <x v="70"/>
    <x v="15"/>
    <x v="1"/>
    <s v="Makanan"/>
    <n v="1"/>
    <n v="9000"/>
    <x v="2"/>
    <x v="0"/>
    <x v="4"/>
  </r>
  <r>
    <n v="86"/>
    <x v="72"/>
    <x v="23"/>
    <x v="9"/>
    <x v="0"/>
    <s v="Makanan"/>
    <n v="1"/>
    <n v="10000"/>
    <x v="0"/>
    <x v="1"/>
    <x v="3"/>
  </r>
  <r>
    <n v="299"/>
    <x v="72"/>
    <x v="81"/>
    <x v="2"/>
    <x v="0"/>
    <s v="Makanan"/>
    <n v="1"/>
    <n v="10000"/>
    <x v="4"/>
    <x v="1"/>
    <x v="3"/>
  </r>
  <r>
    <n v="400"/>
    <x v="72"/>
    <x v="70"/>
    <x v="10"/>
    <x v="0"/>
    <s v="Makanan"/>
    <n v="3"/>
    <n v="9000"/>
    <x v="0"/>
    <x v="1"/>
    <x v="2"/>
  </r>
  <r>
    <n v="84"/>
    <x v="73"/>
    <x v="31"/>
    <x v="5"/>
    <x v="0"/>
    <s v="Makanan"/>
    <n v="2"/>
    <n v="10000"/>
    <x v="4"/>
    <x v="1"/>
    <x v="1"/>
  </r>
  <r>
    <n v="29"/>
    <x v="74"/>
    <x v="34"/>
    <x v="0"/>
    <x v="0"/>
    <s v="Makanan"/>
    <n v="3"/>
    <n v="9000"/>
    <x v="5"/>
    <x v="0"/>
    <x v="2"/>
  </r>
  <r>
    <n v="141"/>
    <x v="74"/>
    <x v="23"/>
    <x v="9"/>
    <x v="0"/>
    <s v="Makanan"/>
    <n v="3"/>
    <n v="10000"/>
    <x v="1"/>
    <x v="0"/>
    <x v="5"/>
  </r>
  <r>
    <n v="437"/>
    <x v="75"/>
    <x v="76"/>
    <x v="14"/>
    <x v="0"/>
    <s v="Makanan"/>
    <n v="2"/>
    <n v="10000"/>
    <x v="1"/>
    <x v="1"/>
    <x v="1"/>
  </r>
  <r>
    <n v="98"/>
    <x v="76"/>
    <x v="41"/>
    <x v="9"/>
    <x v="0"/>
    <s v="Makanan"/>
    <n v="1"/>
    <n v="10000"/>
    <x v="4"/>
    <x v="0"/>
    <x v="3"/>
  </r>
  <r>
    <n v="190"/>
    <x v="76"/>
    <x v="69"/>
    <x v="10"/>
    <x v="0"/>
    <s v="Makanan"/>
    <n v="3"/>
    <n v="9000"/>
    <x v="2"/>
    <x v="0"/>
    <x v="2"/>
  </r>
  <r>
    <n v="425"/>
    <x v="76"/>
    <x v="54"/>
    <x v="15"/>
    <x v="1"/>
    <s v="Makanan"/>
    <n v="1"/>
    <n v="9000"/>
    <x v="3"/>
    <x v="1"/>
    <x v="4"/>
  </r>
  <r>
    <n v="110"/>
    <x v="77"/>
    <x v="82"/>
    <x v="10"/>
    <x v="0"/>
    <s v="Makanan"/>
    <n v="3"/>
    <n v="9000"/>
    <x v="2"/>
    <x v="1"/>
    <x v="2"/>
  </r>
  <r>
    <n v="329"/>
    <x v="77"/>
    <x v="61"/>
    <x v="13"/>
    <x v="1"/>
    <s v="Makanan"/>
    <n v="2"/>
    <n v="9000"/>
    <x v="0"/>
    <x v="0"/>
    <x v="0"/>
  </r>
  <r>
    <n v="3"/>
    <x v="78"/>
    <x v="1"/>
    <x v="12"/>
    <x v="0"/>
    <s v="Makanan"/>
    <n v="1"/>
    <n v="10000"/>
    <x v="2"/>
    <x v="1"/>
    <x v="3"/>
  </r>
  <r>
    <n v="222"/>
    <x v="79"/>
    <x v="42"/>
    <x v="9"/>
    <x v="0"/>
    <s v="Makanan"/>
    <n v="1"/>
    <n v="10000"/>
    <x v="2"/>
    <x v="0"/>
    <x v="3"/>
  </r>
  <r>
    <n v="241"/>
    <x v="79"/>
    <x v="59"/>
    <x v="10"/>
    <x v="0"/>
    <s v="Makanan"/>
    <n v="1"/>
    <n v="9000"/>
    <x v="1"/>
    <x v="1"/>
    <x v="4"/>
  </r>
  <r>
    <n v="328"/>
    <x v="80"/>
    <x v="77"/>
    <x v="12"/>
    <x v="0"/>
    <s v="Makanan"/>
    <n v="1"/>
    <n v="10000"/>
    <x v="1"/>
    <x v="0"/>
    <x v="3"/>
  </r>
  <r>
    <n v="375"/>
    <x v="80"/>
    <x v="39"/>
    <x v="0"/>
    <x v="0"/>
    <s v="Makanan"/>
    <n v="1"/>
    <n v="9000"/>
    <x v="5"/>
    <x v="0"/>
    <x v="4"/>
  </r>
  <r>
    <n v="484"/>
    <x v="80"/>
    <x v="19"/>
    <x v="4"/>
    <x v="0"/>
    <s v="Makanan"/>
    <n v="2"/>
    <n v="9000"/>
    <x v="1"/>
    <x v="1"/>
    <x v="0"/>
  </r>
  <r>
    <n v="157"/>
    <x v="81"/>
    <x v="10"/>
    <x v="6"/>
    <x v="1"/>
    <s v="Makanan"/>
    <n v="3"/>
    <n v="9000"/>
    <x v="1"/>
    <x v="1"/>
    <x v="2"/>
  </r>
  <r>
    <n v="412"/>
    <x v="81"/>
    <x v="13"/>
    <x v="4"/>
    <x v="0"/>
    <s v="Makanan"/>
    <n v="3"/>
    <n v="9000"/>
    <x v="4"/>
    <x v="0"/>
    <x v="2"/>
  </r>
  <r>
    <n v="461"/>
    <x v="81"/>
    <x v="82"/>
    <x v="4"/>
    <x v="0"/>
    <s v="Makanan"/>
    <n v="2"/>
    <n v="9000"/>
    <x v="3"/>
    <x v="1"/>
    <x v="0"/>
  </r>
  <r>
    <n v="475"/>
    <x v="81"/>
    <x v="36"/>
    <x v="16"/>
    <x v="1"/>
    <s v="Makanan"/>
    <n v="3"/>
    <n v="9000"/>
    <x v="4"/>
    <x v="0"/>
    <x v="2"/>
  </r>
  <r>
    <n v="376"/>
    <x v="82"/>
    <x v="65"/>
    <x v="2"/>
    <x v="0"/>
    <s v="Makanan"/>
    <n v="2"/>
    <n v="10000"/>
    <x v="3"/>
    <x v="1"/>
    <x v="1"/>
  </r>
  <r>
    <n v="417"/>
    <x v="82"/>
    <x v="24"/>
    <x v="11"/>
    <x v="0"/>
    <s v="Makanan"/>
    <n v="1"/>
    <n v="10000"/>
    <x v="5"/>
    <x v="0"/>
    <x v="3"/>
  </r>
  <r>
    <n v="76"/>
    <x v="83"/>
    <x v="83"/>
    <x v="7"/>
    <x v="1"/>
    <s v="Makanan"/>
    <n v="1"/>
    <n v="9000"/>
    <x v="3"/>
    <x v="1"/>
    <x v="4"/>
  </r>
  <r>
    <n v="117"/>
    <x v="83"/>
    <x v="78"/>
    <x v="12"/>
    <x v="0"/>
    <s v="Makanan"/>
    <n v="3"/>
    <n v="10000"/>
    <x v="1"/>
    <x v="1"/>
    <x v="5"/>
  </r>
  <r>
    <n v="1"/>
    <x v="84"/>
    <x v="81"/>
    <x v="4"/>
    <x v="0"/>
    <s v="Makanan"/>
    <n v="2"/>
    <n v="9000"/>
    <x v="3"/>
    <x v="0"/>
    <x v="0"/>
  </r>
  <r>
    <n v="132"/>
    <x v="84"/>
    <x v="2"/>
    <x v="13"/>
    <x v="1"/>
    <s v="Makanan"/>
    <n v="3"/>
    <n v="9000"/>
    <x v="2"/>
    <x v="1"/>
    <x v="2"/>
  </r>
  <r>
    <n v="245"/>
    <x v="84"/>
    <x v="8"/>
    <x v="7"/>
    <x v="1"/>
    <s v="Makanan"/>
    <n v="3"/>
    <n v="9000"/>
    <x v="0"/>
    <x v="1"/>
    <x v="2"/>
  </r>
  <r>
    <n v="257"/>
    <x v="84"/>
    <x v="32"/>
    <x v="17"/>
    <x v="0"/>
    <s v="Makanan"/>
    <n v="2"/>
    <n v="10000"/>
    <x v="1"/>
    <x v="1"/>
    <x v="1"/>
  </r>
  <r>
    <n v="17"/>
    <x v="85"/>
    <x v="59"/>
    <x v="3"/>
    <x v="0"/>
    <s v="Makanan"/>
    <n v="2"/>
    <n v="9000"/>
    <x v="0"/>
    <x v="0"/>
    <x v="0"/>
  </r>
  <r>
    <n v="44"/>
    <x v="85"/>
    <x v="84"/>
    <x v="17"/>
    <x v="0"/>
    <s v="Makanan"/>
    <n v="2"/>
    <n v="10000"/>
    <x v="2"/>
    <x v="1"/>
    <x v="1"/>
  </r>
  <r>
    <n v="248"/>
    <x v="85"/>
    <x v="47"/>
    <x v="12"/>
    <x v="0"/>
    <s v="Makanan"/>
    <n v="3"/>
    <n v="10000"/>
    <x v="5"/>
    <x v="0"/>
    <x v="5"/>
  </r>
  <r>
    <n v="53"/>
    <x v="86"/>
    <x v="21"/>
    <x v="5"/>
    <x v="0"/>
    <s v="Makanan"/>
    <n v="1"/>
    <n v="10000"/>
    <x v="0"/>
    <x v="0"/>
    <x v="3"/>
  </r>
  <r>
    <n v="453"/>
    <x v="86"/>
    <x v="85"/>
    <x v="17"/>
    <x v="0"/>
    <s v="Makanan"/>
    <n v="1"/>
    <n v="10000"/>
    <x v="1"/>
    <x v="1"/>
    <x v="3"/>
  </r>
  <r>
    <n v="77"/>
    <x v="87"/>
    <x v="26"/>
    <x v="2"/>
    <x v="0"/>
    <s v="Makanan"/>
    <n v="2"/>
    <n v="10000"/>
    <x v="3"/>
    <x v="1"/>
    <x v="1"/>
  </r>
  <r>
    <n v="403"/>
    <x v="88"/>
    <x v="65"/>
    <x v="11"/>
    <x v="0"/>
    <s v="Makanan"/>
    <n v="2"/>
    <n v="10000"/>
    <x v="4"/>
    <x v="1"/>
    <x v="1"/>
  </r>
  <r>
    <n v="129"/>
    <x v="89"/>
    <x v="12"/>
    <x v="1"/>
    <x v="1"/>
    <s v="Makanan"/>
    <n v="1"/>
    <n v="9000"/>
    <x v="4"/>
    <x v="0"/>
    <x v="4"/>
  </r>
  <r>
    <n v="369"/>
    <x v="89"/>
    <x v="42"/>
    <x v="9"/>
    <x v="0"/>
    <s v="Makanan"/>
    <n v="3"/>
    <n v="10000"/>
    <x v="3"/>
    <x v="0"/>
    <x v="5"/>
  </r>
  <r>
    <n v="75"/>
    <x v="90"/>
    <x v="66"/>
    <x v="12"/>
    <x v="0"/>
    <s v="Makanan"/>
    <n v="2"/>
    <n v="10000"/>
    <x v="3"/>
    <x v="1"/>
    <x v="1"/>
  </r>
  <r>
    <n v="174"/>
    <x v="91"/>
    <x v="23"/>
    <x v="7"/>
    <x v="1"/>
    <s v="Makanan"/>
    <n v="2"/>
    <n v="9000"/>
    <x v="2"/>
    <x v="0"/>
    <x v="0"/>
  </r>
  <r>
    <n v="346"/>
    <x v="91"/>
    <x v="52"/>
    <x v="8"/>
    <x v="0"/>
    <s v="Makanan"/>
    <n v="2"/>
    <n v="9000"/>
    <x v="3"/>
    <x v="0"/>
    <x v="0"/>
  </r>
  <r>
    <n v="398"/>
    <x v="91"/>
    <x v="61"/>
    <x v="5"/>
    <x v="0"/>
    <s v="Makanan"/>
    <n v="3"/>
    <n v="10000"/>
    <x v="0"/>
    <x v="1"/>
    <x v="5"/>
  </r>
  <r>
    <n v="449"/>
    <x v="91"/>
    <x v="25"/>
    <x v="10"/>
    <x v="0"/>
    <s v="Makanan"/>
    <n v="3"/>
    <n v="9000"/>
    <x v="2"/>
    <x v="0"/>
    <x v="2"/>
  </r>
  <r>
    <n v="387"/>
    <x v="92"/>
    <x v="29"/>
    <x v="9"/>
    <x v="0"/>
    <s v="Makanan"/>
    <n v="2"/>
    <n v="10000"/>
    <x v="0"/>
    <x v="0"/>
    <x v="1"/>
  </r>
  <r>
    <n v="399"/>
    <x v="92"/>
    <x v="19"/>
    <x v="5"/>
    <x v="0"/>
    <s v="Makanan"/>
    <n v="1"/>
    <n v="10000"/>
    <x v="4"/>
    <x v="0"/>
    <x v="3"/>
  </r>
  <r>
    <n v="250"/>
    <x v="93"/>
    <x v="45"/>
    <x v="11"/>
    <x v="0"/>
    <s v="Makanan"/>
    <n v="1"/>
    <n v="10000"/>
    <x v="4"/>
    <x v="1"/>
    <x v="3"/>
  </r>
  <r>
    <n v="297"/>
    <x v="93"/>
    <x v="72"/>
    <x v="15"/>
    <x v="1"/>
    <s v="Makanan"/>
    <n v="1"/>
    <n v="9000"/>
    <x v="1"/>
    <x v="0"/>
    <x v="4"/>
  </r>
  <r>
    <n v="305"/>
    <x v="94"/>
    <x v="82"/>
    <x v="5"/>
    <x v="0"/>
    <s v="Makanan"/>
    <n v="3"/>
    <n v="10000"/>
    <x v="2"/>
    <x v="0"/>
    <x v="5"/>
  </r>
  <r>
    <n v="351"/>
    <x v="95"/>
    <x v="49"/>
    <x v="17"/>
    <x v="0"/>
    <s v="Makanan"/>
    <n v="3"/>
    <n v="10000"/>
    <x v="0"/>
    <x v="0"/>
    <x v="5"/>
  </r>
  <r>
    <n v="441"/>
    <x v="95"/>
    <x v="74"/>
    <x v="7"/>
    <x v="1"/>
    <s v="Makanan"/>
    <n v="2"/>
    <n v="9000"/>
    <x v="0"/>
    <x v="0"/>
    <x v="0"/>
  </r>
  <r>
    <n v="337"/>
    <x v="96"/>
    <x v="9"/>
    <x v="12"/>
    <x v="0"/>
    <s v="Makanan"/>
    <n v="1"/>
    <n v="10000"/>
    <x v="1"/>
    <x v="1"/>
    <x v="3"/>
  </r>
  <r>
    <n v="368"/>
    <x v="96"/>
    <x v="62"/>
    <x v="7"/>
    <x v="1"/>
    <s v="Makanan"/>
    <n v="2"/>
    <n v="9000"/>
    <x v="5"/>
    <x v="0"/>
    <x v="0"/>
  </r>
  <r>
    <n v="447"/>
    <x v="96"/>
    <x v="24"/>
    <x v="1"/>
    <x v="1"/>
    <s v="Makanan"/>
    <n v="2"/>
    <n v="9000"/>
    <x v="4"/>
    <x v="1"/>
    <x v="0"/>
  </r>
  <r>
    <n v="280"/>
    <x v="97"/>
    <x v="62"/>
    <x v="3"/>
    <x v="0"/>
    <s v="Makanan"/>
    <n v="3"/>
    <n v="9000"/>
    <x v="0"/>
    <x v="0"/>
    <x v="2"/>
  </r>
  <r>
    <n v="292"/>
    <x v="97"/>
    <x v="12"/>
    <x v="7"/>
    <x v="1"/>
    <s v="Makanan"/>
    <n v="1"/>
    <n v="9000"/>
    <x v="1"/>
    <x v="0"/>
    <x v="4"/>
  </r>
  <r>
    <n v="5"/>
    <x v="98"/>
    <x v="44"/>
    <x v="11"/>
    <x v="0"/>
    <s v="Makanan"/>
    <n v="2"/>
    <n v="10000"/>
    <x v="3"/>
    <x v="0"/>
    <x v="1"/>
  </r>
  <r>
    <n v="229"/>
    <x v="98"/>
    <x v="34"/>
    <x v="15"/>
    <x v="1"/>
    <s v="Makanan"/>
    <n v="1"/>
    <n v="9000"/>
    <x v="2"/>
    <x v="1"/>
    <x v="4"/>
  </r>
  <r>
    <n v="234"/>
    <x v="98"/>
    <x v="8"/>
    <x v="9"/>
    <x v="0"/>
    <s v="Makanan"/>
    <n v="1"/>
    <n v="10000"/>
    <x v="2"/>
    <x v="0"/>
    <x v="3"/>
  </r>
  <r>
    <n v="64"/>
    <x v="99"/>
    <x v="12"/>
    <x v="16"/>
    <x v="1"/>
    <s v="Makanan"/>
    <n v="1"/>
    <n v="9000"/>
    <x v="2"/>
    <x v="1"/>
    <x v="4"/>
  </r>
  <r>
    <n v="158"/>
    <x v="99"/>
    <x v="86"/>
    <x v="9"/>
    <x v="0"/>
    <s v="Makanan"/>
    <n v="1"/>
    <n v="10000"/>
    <x v="4"/>
    <x v="0"/>
    <x v="3"/>
  </r>
  <r>
    <n v="463"/>
    <x v="99"/>
    <x v="3"/>
    <x v="4"/>
    <x v="0"/>
    <s v="Makanan"/>
    <n v="1"/>
    <n v="9000"/>
    <x v="3"/>
    <x v="1"/>
    <x v="4"/>
  </r>
  <r>
    <n v="116"/>
    <x v="100"/>
    <x v="47"/>
    <x v="6"/>
    <x v="1"/>
    <s v="Makanan"/>
    <n v="3"/>
    <n v="9000"/>
    <x v="4"/>
    <x v="0"/>
    <x v="2"/>
  </r>
  <r>
    <n v="149"/>
    <x v="100"/>
    <x v="62"/>
    <x v="5"/>
    <x v="0"/>
    <s v="Makanan"/>
    <n v="3"/>
    <n v="10000"/>
    <x v="5"/>
    <x v="0"/>
    <x v="5"/>
  </r>
  <r>
    <n v="411"/>
    <x v="100"/>
    <x v="86"/>
    <x v="11"/>
    <x v="0"/>
    <s v="Makanan"/>
    <n v="2"/>
    <n v="10000"/>
    <x v="3"/>
    <x v="0"/>
    <x v="1"/>
  </r>
  <r>
    <n v="443"/>
    <x v="100"/>
    <x v="34"/>
    <x v="9"/>
    <x v="0"/>
    <s v="Makanan"/>
    <n v="1"/>
    <n v="10000"/>
    <x v="1"/>
    <x v="0"/>
    <x v="3"/>
  </r>
  <r>
    <n v="24"/>
    <x v="101"/>
    <x v="36"/>
    <x v="14"/>
    <x v="0"/>
    <s v="Makanan"/>
    <n v="1"/>
    <n v="10000"/>
    <x v="5"/>
    <x v="0"/>
    <x v="3"/>
  </r>
  <r>
    <n v="283"/>
    <x v="101"/>
    <x v="63"/>
    <x v="0"/>
    <x v="0"/>
    <s v="Makanan"/>
    <n v="2"/>
    <n v="9000"/>
    <x v="4"/>
    <x v="1"/>
    <x v="0"/>
  </r>
  <r>
    <n v="308"/>
    <x v="101"/>
    <x v="32"/>
    <x v="12"/>
    <x v="0"/>
    <s v="Makanan"/>
    <n v="3"/>
    <n v="10000"/>
    <x v="4"/>
    <x v="1"/>
    <x v="5"/>
  </r>
  <r>
    <n v="72"/>
    <x v="102"/>
    <x v="87"/>
    <x v="17"/>
    <x v="0"/>
    <s v="Makanan"/>
    <n v="2"/>
    <n v="10000"/>
    <x v="0"/>
    <x v="1"/>
    <x v="1"/>
  </r>
  <r>
    <n v="382"/>
    <x v="103"/>
    <x v="65"/>
    <x v="8"/>
    <x v="0"/>
    <s v="Makanan"/>
    <n v="3"/>
    <n v="9000"/>
    <x v="2"/>
    <x v="0"/>
    <x v="2"/>
  </r>
  <r>
    <n v="139"/>
    <x v="104"/>
    <x v="63"/>
    <x v="1"/>
    <x v="1"/>
    <s v="Makanan"/>
    <n v="3"/>
    <n v="9000"/>
    <x v="2"/>
    <x v="1"/>
    <x v="2"/>
  </r>
  <r>
    <n v="405"/>
    <x v="105"/>
    <x v="44"/>
    <x v="8"/>
    <x v="0"/>
    <s v="Makanan"/>
    <n v="3"/>
    <n v="9000"/>
    <x v="2"/>
    <x v="0"/>
    <x v="2"/>
  </r>
  <r>
    <n v="479"/>
    <x v="105"/>
    <x v="21"/>
    <x v="10"/>
    <x v="0"/>
    <s v="Makanan"/>
    <n v="1"/>
    <n v="9000"/>
    <x v="2"/>
    <x v="1"/>
    <x v="4"/>
  </r>
  <r>
    <n v="59"/>
    <x v="106"/>
    <x v="58"/>
    <x v="10"/>
    <x v="0"/>
    <s v="Makanan"/>
    <n v="2"/>
    <n v="9000"/>
    <x v="3"/>
    <x v="1"/>
    <x v="0"/>
  </r>
  <r>
    <n v="52"/>
    <x v="107"/>
    <x v="12"/>
    <x v="1"/>
    <x v="1"/>
    <s v="Makanan"/>
    <n v="1"/>
    <n v="9000"/>
    <x v="4"/>
    <x v="1"/>
    <x v="4"/>
  </r>
  <r>
    <n v="123"/>
    <x v="107"/>
    <x v="35"/>
    <x v="1"/>
    <x v="1"/>
    <s v="Makanan"/>
    <n v="3"/>
    <n v="9000"/>
    <x v="1"/>
    <x v="1"/>
    <x v="2"/>
  </r>
  <r>
    <n v="460"/>
    <x v="107"/>
    <x v="57"/>
    <x v="8"/>
    <x v="0"/>
    <s v="Makanan"/>
    <n v="1"/>
    <n v="9000"/>
    <x v="2"/>
    <x v="0"/>
    <x v="4"/>
  </r>
  <r>
    <n v="254"/>
    <x v="108"/>
    <x v="88"/>
    <x v="7"/>
    <x v="1"/>
    <s v="Makanan"/>
    <n v="1"/>
    <n v="9000"/>
    <x v="4"/>
    <x v="1"/>
    <x v="4"/>
  </r>
  <r>
    <n v="420"/>
    <x v="108"/>
    <x v="75"/>
    <x v="11"/>
    <x v="0"/>
    <s v="Makanan"/>
    <n v="1"/>
    <n v="10000"/>
    <x v="0"/>
    <x v="0"/>
    <x v="3"/>
  </r>
  <r>
    <n v="430"/>
    <x v="108"/>
    <x v="46"/>
    <x v="1"/>
    <x v="1"/>
    <s v="Makanan"/>
    <n v="1"/>
    <n v="9000"/>
    <x v="1"/>
    <x v="1"/>
    <x v="4"/>
  </r>
  <r>
    <n v="225"/>
    <x v="109"/>
    <x v="44"/>
    <x v="15"/>
    <x v="1"/>
    <s v="Makanan"/>
    <n v="3"/>
    <n v="9000"/>
    <x v="0"/>
    <x v="0"/>
    <x v="2"/>
  </r>
  <r>
    <n v="269"/>
    <x v="109"/>
    <x v="3"/>
    <x v="14"/>
    <x v="0"/>
    <s v="Makanan"/>
    <n v="2"/>
    <n v="10000"/>
    <x v="0"/>
    <x v="1"/>
    <x v="1"/>
  </r>
  <r>
    <n v="249"/>
    <x v="110"/>
    <x v="63"/>
    <x v="16"/>
    <x v="1"/>
    <s v="Makanan"/>
    <n v="2"/>
    <n v="9000"/>
    <x v="4"/>
    <x v="1"/>
    <x v="0"/>
  </r>
  <r>
    <n v="363"/>
    <x v="110"/>
    <x v="25"/>
    <x v="5"/>
    <x v="0"/>
    <s v="Makanan"/>
    <n v="2"/>
    <n v="10000"/>
    <x v="1"/>
    <x v="1"/>
    <x v="1"/>
  </r>
  <r>
    <n v="365"/>
    <x v="110"/>
    <x v="52"/>
    <x v="12"/>
    <x v="0"/>
    <s v="Makanan"/>
    <n v="3"/>
    <n v="10000"/>
    <x v="2"/>
    <x v="1"/>
    <x v="5"/>
  </r>
  <r>
    <n v="431"/>
    <x v="111"/>
    <x v="64"/>
    <x v="10"/>
    <x v="0"/>
    <s v="Makanan"/>
    <n v="3"/>
    <n v="9000"/>
    <x v="5"/>
    <x v="0"/>
    <x v="2"/>
  </r>
  <r>
    <n v="93"/>
    <x v="112"/>
    <x v="53"/>
    <x v="6"/>
    <x v="1"/>
    <s v="Makanan"/>
    <n v="1"/>
    <n v="9000"/>
    <x v="0"/>
    <x v="0"/>
    <x v="4"/>
  </r>
  <r>
    <n v="262"/>
    <x v="112"/>
    <x v="27"/>
    <x v="1"/>
    <x v="1"/>
    <s v="Makanan"/>
    <n v="3"/>
    <n v="9000"/>
    <x v="1"/>
    <x v="1"/>
    <x v="2"/>
  </r>
  <r>
    <n v="491"/>
    <x v="112"/>
    <x v="89"/>
    <x v="10"/>
    <x v="0"/>
    <s v="Makanan"/>
    <n v="3"/>
    <n v="9000"/>
    <x v="3"/>
    <x v="0"/>
    <x v="2"/>
  </r>
  <r>
    <n v="335"/>
    <x v="113"/>
    <x v="11"/>
    <x v="14"/>
    <x v="0"/>
    <s v="Makanan"/>
    <n v="2"/>
    <n v="10000"/>
    <x v="3"/>
    <x v="0"/>
    <x v="1"/>
  </r>
  <r>
    <n v="381"/>
    <x v="113"/>
    <x v="57"/>
    <x v="16"/>
    <x v="1"/>
    <s v="Makanan"/>
    <n v="1"/>
    <n v="9000"/>
    <x v="5"/>
    <x v="1"/>
    <x v="4"/>
  </r>
  <r>
    <n v="407"/>
    <x v="114"/>
    <x v="10"/>
    <x v="0"/>
    <x v="0"/>
    <s v="Makanan"/>
    <n v="2"/>
    <n v="9000"/>
    <x v="3"/>
    <x v="1"/>
    <x v="0"/>
  </r>
  <r>
    <n v="465"/>
    <x v="114"/>
    <x v="37"/>
    <x v="5"/>
    <x v="0"/>
    <s v="Makanan"/>
    <n v="1"/>
    <n v="10000"/>
    <x v="4"/>
    <x v="1"/>
    <x v="3"/>
  </r>
  <r>
    <n v="19"/>
    <x v="115"/>
    <x v="60"/>
    <x v="12"/>
    <x v="0"/>
    <s v="Makanan"/>
    <n v="3"/>
    <n v="10000"/>
    <x v="0"/>
    <x v="0"/>
    <x v="5"/>
  </r>
  <r>
    <n v="115"/>
    <x v="115"/>
    <x v="84"/>
    <x v="14"/>
    <x v="0"/>
    <s v="Makanan"/>
    <n v="2"/>
    <n v="10000"/>
    <x v="2"/>
    <x v="1"/>
    <x v="1"/>
  </r>
  <r>
    <n v="118"/>
    <x v="115"/>
    <x v="14"/>
    <x v="17"/>
    <x v="0"/>
    <s v="Makanan"/>
    <n v="1"/>
    <n v="10000"/>
    <x v="1"/>
    <x v="0"/>
    <x v="3"/>
  </r>
  <r>
    <n v="281"/>
    <x v="115"/>
    <x v="88"/>
    <x v="7"/>
    <x v="1"/>
    <s v="Makanan"/>
    <n v="3"/>
    <n v="9000"/>
    <x v="0"/>
    <x v="0"/>
    <x v="2"/>
  </r>
  <r>
    <n v="324"/>
    <x v="115"/>
    <x v="85"/>
    <x v="16"/>
    <x v="1"/>
    <s v="Makanan"/>
    <n v="2"/>
    <n v="9000"/>
    <x v="4"/>
    <x v="0"/>
    <x v="0"/>
  </r>
  <r>
    <n v="353"/>
    <x v="115"/>
    <x v="90"/>
    <x v="12"/>
    <x v="0"/>
    <s v="Makanan"/>
    <n v="2"/>
    <n v="10000"/>
    <x v="4"/>
    <x v="1"/>
    <x v="1"/>
  </r>
  <r>
    <n v="409"/>
    <x v="115"/>
    <x v="68"/>
    <x v="8"/>
    <x v="0"/>
    <s v="Makanan"/>
    <n v="1"/>
    <n v="9000"/>
    <x v="1"/>
    <x v="1"/>
    <x v="4"/>
  </r>
  <r>
    <n v="495"/>
    <x v="115"/>
    <x v="24"/>
    <x v="0"/>
    <x v="0"/>
    <s v="Makanan"/>
    <n v="1"/>
    <n v="9000"/>
    <x v="4"/>
    <x v="1"/>
    <x v="4"/>
  </r>
  <r>
    <n v="16"/>
    <x v="116"/>
    <x v="53"/>
    <x v="14"/>
    <x v="0"/>
    <s v="Makanan"/>
    <n v="1"/>
    <n v="10000"/>
    <x v="3"/>
    <x v="1"/>
    <x v="3"/>
  </r>
  <r>
    <n v="30"/>
    <x v="116"/>
    <x v="1"/>
    <x v="9"/>
    <x v="0"/>
    <s v="Makanan"/>
    <n v="1"/>
    <n v="10000"/>
    <x v="4"/>
    <x v="1"/>
    <x v="3"/>
  </r>
  <r>
    <n v="58"/>
    <x v="116"/>
    <x v="54"/>
    <x v="0"/>
    <x v="0"/>
    <s v="Makanan"/>
    <n v="2"/>
    <n v="9000"/>
    <x v="4"/>
    <x v="1"/>
    <x v="0"/>
  </r>
  <r>
    <n v="143"/>
    <x v="116"/>
    <x v="70"/>
    <x v="0"/>
    <x v="0"/>
    <s v="Makanan"/>
    <n v="2"/>
    <n v="9000"/>
    <x v="2"/>
    <x v="1"/>
    <x v="0"/>
  </r>
  <r>
    <n v="408"/>
    <x v="116"/>
    <x v="25"/>
    <x v="12"/>
    <x v="0"/>
    <s v="Makanan"/>
    <n v="2"/>
    <n v="10000"/>
    <x v="3"/>
    <x v="0"/>
    <x v="1"/>
  </r>
  <r>
    <n v="89"/>
    <x v="117"/>
    <x v="38"/>
    <x v="1"/>
    <x v="1"/>
    <s v="Makanan"/>
    <n v="2"/>
    <n v="9000"/>
    <x v="0"/>
    <x v="0"/>
    <x v="0"/>
  </r>
  <r>
    <n v="456"/>
    <x v="117"/>
    <x v="26"/>
    <x v="14"/>
    <x v="0"/>
    <s v="Makanan"/>
    <n v="2"/>
    <n v="10000"/>
    <x v="3"/>
    <x v="0"/>
    <x v="1"/>
  </r>
  <r>
    <n v="35"/>
    <x v="118"/>
    <x v="52"/>
    <x v="13"/>
    <x v="1"/>
    <s v="Makanan"/>
    <n v="1"/>
    <n v="9000"/>
    <x v="4"/>
    <x v="0"/>
    <x v="4"/>
  </r>
  <r>
    <n v="466"/>
    <x v="119"/>
    <x v="23"/>
    <x v="9"/>
    <x v="0"/>
    <s v="Makanan"/>
    <n v="1"/>
    <n v="10000"/>
    <x v="5"/>
    <x v="1"/>
    <x v="3"/>
  </r>
  <r>
    <n v="383"/>
    <x v="120"/>
    <x v="91"/>
    <x v="7"/>
    <x v="1"/>
    <s v="Makanan"/>
    <n v="2"/>
    <n v="9000"/>
    <x v="2"/>
    <x v="0"/>
    <x v="0"/>
  </r>
  <r>
    <n v="137"/>
    <x v="121"/>
    <x v="67"/>
    <x v="9"/>
    <x v="0"/>
    <s v="Makanan"/>
    <n v="3"/>
    <n v="10000"/>
    <x v="5"/>
    <x v="0"/>
    <x v="5"/>
  </r>
  <r>
    <n v="154"/>
    <x v="122"/>
    <x v="70"/>
    <x v="10"/>
    <x v="0"/>
    <s v="Makanan"/>
    <n v="1"/>
    <n v="9000"/>
    <x v="1"/>
    <x v="0"/>
    <x v="4"/>
  </r>
  <r>
    <n v="187"/>
    <x v="122"/>
    <x v="25"/>
    <x v="5"/>
    <x v="0"/>
    <s v="Makanan"/>
    <n v="1"/>
    <n v="10000"/>
    <x v="3"/>
    <x v="0"/>
    <x v="3"/>
  </r>
  <r>
    <n v="418"/>
    <x v="122"/>
    <x v="92"/>
    <x v="6"/>
    <x v="1"/>
    <s v="Makanan"/>
    <n v="2"/>
    <n v="9000"/>
    <x v="0"/>
    <x v="0"/>
    <x v="0"/>
  </r>
  <r>
    <n v="434"/>
    <x v="122"/>
    <x v="43"/>
    <x v="11"/>
    <x v="0"/>
    <s v="Makanan"/>
    <n v="3"/>
    <n v="10000"/>
    <x v="2"/>
    <x v="0"/>
    <x v="5"/>
  </r>
  <r>
    <n v="452"/>
    <x v="122"/>
    <x v="74"/>
    <x v="6"/>
    <x v="1"/>
    <s v="Makanan"/>
    <n v="1"/>
    <n v="9000"/>
    <x v="5"/>
    <x v="0"/>
    <x v="4"/>
  </r>
  <r>
    <n v="270"/>
    <x v="123"/>
    <x v="93"/>
    <x v="4"/>
    <x v="0"/>
    <s v="Makanan"/>
    <n v="1"/>
    <n v="9000"/>
    <x v="2"/>
    <x v="1"/>
    <x v="4"/>
  </r>
  <r>
    <n v="271"/>
    <x v="123"/>
    <x v="92"/>
    <x v="2"/>
    <x v="0"/>
    <s v="Makanan"/>
    <n v="3"/>
    <n v="10000"/>
    <x v="2"/>
    <x v="0"/>
    <x v="5"/>
  </r>
  <r>
    <n v="159"/>
    <x v="124"/>
    <x v="66"/>
    <x v="15"/>
    <x v="1"/>
    <s v="Makanan"/>
    <n v="1"/>
    <n v="9000"/>
    <x v="2"/>
    <x v="1"/>
    <x v="4"/>
  </r>
  <r>
    <n v="350"/>
    <x v="124"/>
    <x v="3"/>
    <x v="2"/>
    <x v="0"/>
    <s v="Makanan"/>
    <n v="3"/>
    <n v="10000"/>
    <x v="5"/>
    <x v="1"/>
    <x v="5"/>
  </r>
  <r>
    <n v="402"/>
    <x v="124"/>
    <x v="60"/>
    <x v="13"/>
    <x v="1"/>
    <s v="Makanan"/>
    <n v="2"/>
    <n v="9000"/>
    <x v="2"/>
    <x v="0"/>
    <x v="0"/>
  </r>
  <r>
    <n v="422"/>
    <x v="125"/>
    <x v="70"/>
    <x v="8"/>
    <x v="0"/>
    <s v="Makanan"/>
    <n v="3"/>
    <n v="9000"/>
    <x v="5"/>
    <x v="0"/>
    <x v="2"/>
  </r>
  <r>
    <n v="273"/>
    <x v="126"/>
    <x v="92"/>
    <x v="0"/>
    <x v="0"/>
    <s v="Makanan"/>
    <n v="3"/>
    <n v="9000"/>
    <x v="1"/>
    <x v="0"/>
    <x v="2"/>
  </r>
  <r>
    <n v="287"/>
    <x v="126"/>
    <x v="4"/>
    <x v="14"/>
    <x v="0"/>
    <s v="Makanan"/>
    <n v="2"/>
    <n v="10000"/>
    <x v="2"/>
    <x v="1"/>
    <x v="1"/>
  </r>
  <r>
    <n v="367"/>
    <x v="126"/>
    <x v="12"/>
    <x v="7"/>
    <x v="1"/>
    <s v="Makanan"/>
    <n v="1"/>
    <n v="9000"/>
    <x v="0"/>
    <x v="1"/>
    <x v="4"/>
  </r>
  <r>
    <n v="432"/>
    <x v="126"/>
    <x v="78"/>
    <x v="8"/>
    <x v="0"/>
    <s v="Makanan"/>
    <n v="3"/>
    <n v="9000"/>
    <x v="4"/>
    <x v="1"/>
    <x v="2"/>
  </r>
  <r>
    <n v="165"/>
    <x v="127"/>
    <x v="93"/>
    <x v="12"/>
    <x v="0"/>
    <s v="Makanan"/>
    <n v="1"/>
    <n v="10000"/>
    <x v="0"/>
    <x v="0"/>
    <x v="3"/>
  </r>
  <r>
    <n v="207"/>
    <x v="127"/>
    <x v="87"/>
    <x v="17"/>
    <x v="0"/>
    <s v="Makanan"/>
    <n v="3"/>
    <n v="10000"/>
    <x v="4"/>
    <x v="0"/>
    <x v="5"/>
  </r>
  <r>
    <n v="238"/>
    <x v="127"/>
    <x v="87"/>
    <x v="15"/>
    <x v="1"/>
    <s v="Makanan"/>
    <n v="3"/>
    <n v="9000"/>
    <x v="3"/>
    <x v="1"/>
    <x v="2"/>
  </r>
  <r>
    <n v="300"/>
    <x v="127"/>
    <x v="82"/>
    <x v="15"/>
    <x v="1"/>
    <s v="Makanan"/>
    <n v="3"/>
    <n v="9000"/>
    <x v="1"/>
    <x v="0"/>
    <x v="2"/>
  </r>
  <r>
    <n v="327"/>
    <x v="127"/>
    <x v="5"/>
    <x v="12"/>
    <x v="0"/>
    <s v="Makanan"/>
    <n v="1"/>
    <n v="10000"/>
    <x v="0"/>
    <x v="1"/>
    <x v="3"/>
  </r>
  <r>
    <n v="18"/>
    <x v="128"/>
    <x v="85"/>
    <x v="14"/>
    <x v="0"/>
    <s v="Makanan"/>
    <n v="1"/>
    <n v="10000"/>
    <x v="2"/>
    <x v="0"/>
    <x v="3"/>
  </r>
  <r>
    <n v="106"/>
    <x v="128"/>
    <x v="25"/>
    <x v="3"/>
    <x v="0"/>
    <s v="Makanan"/>
    <n v="2"/>
    <n v="9000"/>
    <x v="0"/>
    <x v="0"/>
    <x v="0"/>
  </r>
  <r>
    <n v="138"/>
    <x v="128"/>
    <x v="72"/>
    <x v="12"/>
    <x v="0"/>
    <s v="Makanan"/>
    <n v="1"/>
    <n v="10000"/>
    <x v="2"/>
    <x v="0"/>
    <x v="3"/>
  </r>
  <r>
    <n v="182"/>
    <x v="128"/>
    <x v="51"/>
    <x v="9"/>
    <x v="0"/>
    <s v="Makanan"/>
    <n v="3"/>
    <n v="10000"/>
    <x v="5"/>
    <x v="0"/>
    <x v="5"/>
  </r>
  <r>
    <n v="204"/>
    <x v="128"/>
    <x v="65"/>
    <x v="5"/>
    <x v="0"/>
    <s v="Makanan"/>
    <n v="3"/>
    <n v="10000"/>
    <x v="4"/>
    <x v="0"/>
    <x v="5"/>
  </r>
  <r>
    <n v="488"/>
    <x v="128"/>
    <x v="23"/>
    <x v="17"/>
    <x v="0"/>
    <s v="Makanan"/>
    <n v="2"/>
    <n v="10000"/>
    <x v="3"/>
    <x v="1"/>
    <x v="1"/>
  </r>
  <r>
    <n v="192"/>
    <x v="129"/>
    <x v="18"/>
    <x v="9"/>
    <x v="0"/>
    <s v="Makanan"/>
    <n v="1"/>
    <n v="10000"/>
    <x v="2"/>
    <x v="1"/>
    <x v="3"/>
  </r>
  <r>
    <n v="436"/>
    <x v="129"/>
    <x v="61"/>
    <x v="17"/>
    <x v="0"/>
    <s v="Makanan"/>
    <n v="1"/>
    <n v="10000"/>
    <x v="1"/>
    <x v="1"/>
    <x v="3"/>
  </r>
  <r>
    <n v="428"/>
    <x v="130"/>
    <x v="41"/>
    <x v="9"/>
    <x v="0"/>
    <s v="Makanan"/>
    <n v="2"/>
    <n v="10000"/>
    <x v="4"/>
    <x v="0"/>
    <x v="1"/>
  </r>
  <r>
    <n v="451"/>
    <x v="130"/>
    <x v="93"/>
    <x v="3"/>
    <x v="0"/>
    <s v="Makanan"/>
    <n v="2"/>
    <n v="9000"/>
    <x v="5"/>
    <x v="0"/>
    <x v="0"/>
  </r>
  <r>
    <n v="140"/>
    <x v="131"/>
    <x v="76"/>
    <x v="3"/>
    <x v="0"/>
    <s v="Makanan"/>
    <n v="1"/>
    <n v="9000"/>
    <x v="4"/>
    <x v="1"/>
    <x v="4"/>
  </r>
  <r>
    <n v="474"/>
    <x v="131"/>
    <x v="24"/>
    <x v="17"/>
    <x v="0"/>
    <s v="Makanan"/>
    <n v="3"/>
    <n v="10000"/>
    <x v="3"/>
    <x v="1"/>
    <x v="5"/>
  </r>
  <r>
    <n v="147"/>
    <x v="132"/>
    <x v="42"/>
    <x v="15"/>
    <x v="1"/>
    <s v="Makanan"/>
    <n v="1"/>
    <n v="9000"/>
    <x v="5"/>
    <x v="0"/>
    <x v="4"/>
  </r>
  <r>
    <n v="330"/>
    <x v="132"/>
    <x v="85"/>
    <x v="11"/>
    <x v="0"/>
    <s v="Makanan"/>
    <n v="3"/>
    <n v="10000"/>
    <x v="1"/>
    <x v="0"/>
    <x v="5"/>
  </r>
  <r>
    <n v="51"/>
    <x v="133"/>
    <x v="94"/>
    <x v="12"/>
    <x v="0"/>
    <s v="Makanan"/>
    <n v="2"/>
    <n v="10000"/>
    <x v="1"/>
    <x v="1"/>
    <x v="1"/>
  </r>
  <r>
    <n v="63"/>
    <x v="133"/>
    <x v="95"/>
    <x v="2"/>
    <x v="0"/>
    <s v="Makanan"/>
    <n v="3"/>
    <n v="10000"/>
    <x v="3"/>
    <x v="1"/>
    <x v="5"/>
  </r>
  <r>
    <n v="201"/>
    <x v="133"/>
    <x v="62"/>
    <x v="6"/>
    <x v="1"/>
    <s v="Makanan"/>
    <n v="3"/>
    <n v="9000"/>
    <x v="4"/>
    <x v="0"/>
    <x v="2"/>
  </r>
  <r>
    <n v="268"/>
    <x v="133"/>
    <x v="96"/>
    <x v="11"/>
    <x v="0"/>
    <s v="Makanan"/>
    <n v="1"/>
    <n v="10000"/>
    <x v="5"/>
    <x v="0"/>
    <x v="3"/>
  </r>
  <r>
    <n v="319"/>
    <x v="133"/>
    <x v="5"/>
    <x v="13"/>
    <x v="1"/>
    <s v="Makanan"/>
    <n v="2"/>
    <n v="9000"/>
    <x v="5"/>
    <x v="1"/>
    <x v="0"/>
  </r>
  <r>
    <n v="469"/>
    <x v="133"/>
    <x v="54"/>
    <x v="17"/>
    <x v="0"/>
    <s v="Makanan"/>
    <n v="2"/>
    <n v="10000"/>
    <x v="0"/>
    <x v="0"/>
    <x v="1"/>
  </r>
  <r>
    <n v="496"/>
    <x v="133"/>
    <x v="64"/>
    <x v="16"/>
    <x v="1"/>
    <s v="Makanan"/>
    <n v="1"/>
    <n v="9000"/>
    <x v="0"/>
    <x v="1"/>
    <x v="4"/>
  </r>
  <r>
    <n v="36"/>
    <x v="134"/>
    <x v="10"/>
    <x v="16"/>
    <x v="1"/>
    <s v="Makanan"/>
    <n v="2"/>
    <n v="9000"/>
    <x v="1"/>
    <x v="0"/>
    <x v="0"/>
  </r>
  <r>
    <n v="163"/>
    <x v="134"/>
    <x v="69"/>
    <x v="0"/>
    <x v="0"/>
    <s v="Makanan"/>
    <n v="2"/>
    <n v="9000"/>
    <x v="5"/>
    <x v="1"/>
    <x v="0"/>
  </r>
  <r>
    <n v="276"/>
    <x v="134"/>
    <x v="73"/>
    <x v="13"/>
    <x v="1"/>
    <s v="Makanan"/>
    <n v="3"/>
    <n v="9000"/>
    <x v="1"/>
    <x v="0"/>
    <x v="2"/>
  </r>
  <r>
    <n v="364"/>
    <x v="134"/>
    <x v="2"/>
    <x v="7"/>
    <x v="1"/>
    <s v="Makanan"/>
    <n v="2"/>
    <n v="9000"/>
    <x v="5"/>
    <x v="1"/>
    <x v="0"/>
  </r>
  <r>
    <n v="109"/>
    <x v="135"/>
    <x v="48"/>
    <x v="8"/>
    <x v="0"/>
    <s v="Makanan"/>
    <n v="3"/>
    <n v="9000"/>
    <x v="0"/>
    <x v="0"/>
    <x v="2"/>
  </r>
  <r>
    <n v="340"/>
    <x v="135"/>
    <x v="77"/>
    <x v="15"/>
    <x v="1"/>
    <s v="Makanan"/>
    <n v="1"/>
    <n v="9000"/>
    <x v="2"/>
    <x v="1"/>
    <x v="4"/>
  </r>
  <r>
    <n v="231"/>
    <x v="136"/>
    <x v="60"/>
    <x v="16"/>
    <x v="1"/>
    <s v="Makanan"/>
    <n v="2"/>
    <n v="9000"/>
    <x v="4"/>
    <x v="0"/>
    <x v="0"/>
  </r>
  <r>
    <n v="10"/>
    <x v="137"/>
    <x v="22"/>
    <x v="7"/>
    <x v="1"/>
    <s v="Makanan"/>
    <n v="1"/>
    <n v="9000"/>
    <x v="3"/>
    <x v="1"/>
    <x v="4"/>
  </r>
  <r>
    <n v="253"/>
    <x v="137"/>
    <x v="31"/>
    <x v="12"/>
    <x v="0"/>
    <s v="Makanan"/>
    <n v="3"/>
    <n v="10000"/>
    <x v="3"/>
    <x v="0"/>
    <x v="5"/>
  </r>
  <r>
    <n v="419"/>
    <x v="137"/>
    <x v="90"/>
    <x v="6"/>
    <x v="1"/>
    <s v="Makanan"/>
    <n v="3"/>
    <n v="9000"/>
    <x v="5"/>
    <x v="1"/>
    <x v="2"/>
  </r>
  <r>
    <n v="88"/>
    <x v="138"/>
    <x v="42"/>
    <x v="7"/>
    <x v="1"/>
    <s v="Makanan"/>
    <n v="2"/>
    <n v="9000"/>
    <x v="5"/>
    <x v="1"/>
    <x v="0"/>
  </r>
  <r>
    <n v="92"/>
    <x v="139"/>
    <x v="54"/>
    <x v="5"/>
    <x v="0"/>
    <s v="Makanan"/>
    <n v="3"/>
    <n v="10000"/>
    <x v="5"/>
    <x v="1"/>
    <x v="5"/>
  </r>
  <r>
    <n v="152"/>
    <x v="139"/>
    <x v="17"/>
    <x v="9"/>
    <x v="0"/>
    <s v="Makanan"/>
    <n v="3"/>
    <n v="10000"/>
    <x v="3"/>
    <x v="0"/>
    <x v="5"/>
  </r>
  <r>
    <n v="237"/>
    <x v="139"/>
    <x v="95"/>
    <x v="17"/>
    <x v="0"/>
    <s v="Makanan"/>
    <n v="2"/>
    <n v="10000"/>
    <x v="2"/>
    <x v="1"/>
    <x v="1"/>
  </r>
  <r>
    <n v="307"/>
    <x v="139"/>
    <x v="36"/>
    <x v="6"/>
    <x v="1"/>
    <s v="Makanan"/>
    <n v="2"/>
    <n v="9000"/>
    <x v="0"/>
    <x v="1"/>
    <x v="0"/>
  </r>
  <r>
    <n v="472"/>
    <x v="139"/>
    <x v="86"/>
    <x v="3"/>
    <x v="0"/>
    <s v="Makanan"/>
    <n v="2"/>
    <n v="9000"/>
    <x v="2"/>
    <x v="1"/>
    <x v="0"/>
  </r>
  <r>
    <n v="489"/>
    <x v="139"/>
    <x v="50"/>
    <x v="12"/>
    <x v="0"/>
    <s v="Makanan"/>
    <n v="2"/>
    <n v="10000"/>
    <x v="1"/>
    <x v="0"/>
    <x v="1"/>
  </r>
  <r>
    <n v="21"/>
    <x v="140"/>
    <x v="56"/>
    <x v="1"/>
    <x v="1"/>
    <s v="Makanan"/>
    <n v="2"/>
    <n v="9000"/>
    <x v="3"/>
    <x v="1"/>
    <x v="0"/>
  </r>
  <r>
    <n v="57"/>
    <x v="140"/>
    <x v="41"/>
    <x v="15"/>
    <x v="1"/>
    <s v="Makanan"/>
    <n v="3"/>
    <n v="9000"/>
    <x v="2"/>
    <x v="0"/>
    <x v="2"/>
  </r>
  <r>
    <n v="70"/>
    <x v="140"/>
    <x v="56"/>
    <x v="4"/>
    <x v="0"/>
    <s v="Makanan"/>
    <n v="2"/>
    <n v="9000"/>
    <x v="0"/>
    <x v="1"/>
    <x v="0"/>
  </r>
  <r>
    <n v="43"/>
    <x v="141"/>
    <x v="39"/>
    <x v="8"/>
    <x v="0"/>
    <s v="Makanan"/>
    <n v="2"/>
    <n v="9000"/>
    <x v="4"/>
    <x v="1"/>
    <x v="0"/>
  </r>
  <r>
    <n v="150"/>
    <x v="141"/>
    <x v="11"/>
    <x v="8"/>
    <x v="0"/>
    <s v="Makanan"/>
    <n v="1"/>
    <n v="9000"/>
    <x v="3"/>
    <x v="0"/>
    <x v="4"/>
  </r>
  <r>
    <n v="252"/>
    <x v="142"/>
    <x v="26"/>
    <x v="1"/>
    <x v="1"/>
    <s v="Makanan"/>
    <n v="2"/>
    <n v="9000"/>
    <x v="4"/>
    <x v="0"/>
    <x v="0"/>
  </r>
  <r>
    <n v="378"/>
    <x v="142"/>
    <x v="95"/>
    <x v="4"/>
    <x v="0"/>
    <s v="Makanan"/>
    <n v="3"/>
    <n v="9000"/>
    <x v="1"/>
    <x v="1"/>
    <x v="2"/>
  </r>
  <r>
    <n v="156"/>
    <x v="143"/>
    <x v="57"/>
    <x v="2"/>
    <x v="0"/>
    <s v="Makanan"/>
    <n v="1"/>
    <n v="10000"/>
    <x v="3"/>
    <x v="1"/>
    <x v="3"/>
  </r>
  <r>
    <n v="221"/>
    <x v="143"/>
    <x v="56"/>
    <x v="4"/>
    <x v="0"/>
    <s v="Makanan"/>
    <n v="1"/>
    <n v="9000"/>
    <x v="4"/>
    <x v="1"/>
    <x v="4"/>
  </r>
  <r>
    <n v="373"/>
    <x v="143"/>
    <x v="16"/>
    <x v="12"/>
    <x v="0"/>
    <s v="Makanan"/>
    <n v="1"/>
    <n v="10000"/>
    <x v="1"/>
    <x v="0"/>
    <x v="3"/>
  </r>
  <r>
    <n v="23"/>
    <x v="144"/>
    <x v="60"/>
    <x v="11"/>
    <x v="0"/>
    <s v="Makanan"/>
    <n v="1"/>
    <n v="10000"/>
    <x v="2"/>
    <x v="1"/>
    <x v="3"/>
  </r>
  <r>
    <n v="87"/>
    <x v="144"/>
    <x v="13"/>
    <x v="14"/>
    <x v="0"/>
    <s v="Makanan"/>
    <n v="2"/>
    <n v="10000"/>
    <x v="5"/>
    <x v="0"/>
    <x v="1"/>
  </r>
  <r>
    <n v="481"/>
    <x v="144"/>
    <x v="93"/>
    <x v="16"/>
    <x v="1"/>
    <s v="Makanan"/>
    <n v="3"/>
    <n v="9000"/>
    <x v="5"/>
    <x v="1"/>
    <x v="2"/>
  </r>
  <r>
    <n v="499"/>
    <x v="145"/>
    <x v="5"/>
    <x v="3"/>
    <x v="0"/>
    <s v="Makanan"/>
    <n v="1"/>
    <n v="9000"/>
    <x v="3"/>
    <x v="0"/>
    <x v="4"/>
  </r>
  <r>
    <n v="235"/>
    <x v="146"/>
    <x v="10"/>
    <x v="14"/>
    <x v="0"/>
    <s v="Makanan"/>
    <n v="1"/>
    <n v="10000"/>
    <x v="4"/>
    <x v="0"/>
    <x v="3"/>
  </r>
  <r>
    <n v="316"/>
    <x v="146"/>
    <x v="97"/>
    <x v="0"/>
    <x v="0"/>
    <s v="Makanan"/>
    <n v="3"/>
    <n v="9000"/>
    <x v="1"/>
    <x v="0"/>
    <x v="2"/>
  </r>
  <r>
    <n v="318"/>
    <x v="146"/>
    <x v="8"/>
    <x v="13"/>
    <x v="1"/>
    <s v="Makanan"/>
    <n v="1"/>
    <n v="9000"/>
    <x v="0"/>
    <x v="1"/>
    <x v="4"/>
  </r>
  <r>
    <n v="424"/>
    <x v="146"/>
    <x v="37"/>
    <x v="0"/>
    <x v="0"/>
    <s v="Makanan"/>
    <n v="2"/>
    <n v="9000"/>
    <x v="0"/>
    <x v="0"/>
    <x v="0"/>
  </r>
  <r>
    <n v="492"/>
    <x v="146"/>
    <x v="50"/>
    <x v="5"/>
    <x v="0"/>
    <s v="Makanan"/>
    <n v="2"/>
    <n v="10000"/>
    <x v="4"/>
    <x v="1"/>
    <x v="1"/>
  </r>
  <r>
    <n v="374"/>
    <x v="147"/>
    <x v="85"/>
    <x v="12"/>
    <x v="0"/>
    <s v="Makanan"/>
    <n v="2"/>
    <n v="10000"/>
    <x v="4"/>
    <x v="1"/>
    <x v="1"/>
  </r>
  <r>
    <n v="180"/>
    <x v="148"/>
    <x v="42"/>
    <x v="8"/>
    <x v="0"/>
    <s v="Makanan"/>
    <n v="1"/>
    <n v="9000"/>
    <x v="1"/>
    <x v="1"/>
    <x v="4"/>
  </r>
  <r>
    <n v="226"/>
    <x v="149"/>
    <x v="23"/>
    <x v="17"/>
    <x v="0"/>
    <s v="Makanan"/>
    <n v="1"/>
    <n v="10000"/>
    <x v="2"/>
    <x v="1"/>
    <x v="3"/>
  </r>
  <r>
    <n v="260"/>
    <x v="149"/>
    <x v="63"/>
    <x v="8"/>
    <x v="0"/>
    <s v="Makanan"/>
    <n v="2"/>
    <n v="9000"/>
    <x v="1"/>
    <x v="1"/>
    <x v="0"/>
  </r>
  <r>
    <n v="478"/>
    <x v="149"/>
    <x v="28"/>
    <x v="12"/>
    <x v="0"/>
    <s v="Makanan"/>
    <n v="2"/>
    <n v="10000"/>
    <x v="1"/>
    <x v="1"/>
    <x v="1"/>
  </r>
  <r>
    <n v="95"/>
    <x v="150"/>
    <x v="39"/>
    <x v="3"/>
    <x v="0"/>
    <s v="Makanan"/>
    <n v="2"/>
    <n v="9000"/>
    <x v="3"/>
    <x v="1"/>
    <x v="0"/>
  </r>
  <r>
    <n v="213"/>
    <x v="150"/>
    <x v="9"/>
    <x v="8"/>
    <x v="0"/>
    <s v="Makanan"/>
    <n v="3"/>
    <n v="9000"/>
    <x v="3"/>
    <x v="0"/>
    <x v="2"/>
  </r>
  <r>
    <n v="41"/>
    <x v="151"/>
    <x v="19"/>
    <x v="5"/>
    <x v="0"/>
    <s v="Makanan"/>
    <n v="3"/>
    <n v="10000"/>
    <x v="2"/>
    <x v="1"/>
    <x v="5"/>
  </r>
  <r>
    <n v="266"/>
    <x v="151"/>
    <x v="24"/>
    <x v="14"/>
    <x v="0"/>
    <s v="Makanan"/>
    <n v="1"/>
    <n v="10000"/>
    <x v="5"/>
    <x v="1"/>
    <x v="3"/>
  </r>
  <r>
    <n v="42"/>
    <x v="152"/>
    <x v="74"/>
    <x v="7"/>
    <x v="1"/>
    <s v="Makanan"/>
    <n v="3"/>
    <n v="9000"/>
    <x v="3"/>
    <x v="1"/>
    <x v="2"/>
  </r>
  <r>
    <n v="304"/>
    <x v="152"/>
    <x v="84"/>
    <x v="4"/>
    <x v="0"/>
    <s v="Makanan"/>
    <n v="3"/>
    <n v="9000"/>
    <x v="2"/>
    <x v="1"/>
    <x v="2"/>
  </r>
  <r>
    <n v="385"/>
    <x v="152"/>
    <x v="42"/>
    <x v="11"/>
    <x v="0"/>
    <s v="Makanan"/>
    <n v="1"/>
    <n v="10000"/>
    <x v="4"/>
    <x v="1"/>
    <x v="3"/>
  </r>
  <r>
    <n v="37"/>
    <x v="153"/>
    <x v="84"/>
    <x v="11"/>
    <x v="0"/>
    <s v="Makanan"/>
    <n v="2"/>
    <n v="10000"/>
    <x v="0"/>
    <x v="0"/>
    <x v="1"/>
  </r>
  <r>
    <n v="396"/>
    <x v="153"/>
    <x v="28"/>
    <x v="3"/>
    <x v="0"/>
    <s v="Makanan"/>
    <n v="2"/>
    <n v="9000"/>
    <x v="3"/>
    <x v="1"/>
    <x v="0"/>
  </r>
  <r>
    <n v="96"/>
    <x v="154"/>
    <x v="42"/>
    <x v="0"/>
    <x v="0"/>
    <s v="Makanan"/>
    <n v="2"/>
    <n v="9000"/>
    <x v="2"/>
    <x v="0"/>
    <x v="0"/>
  </r>
  <r>
    <n v="490"/>
    <x v="154"/>
    <x v="64"/>
    <x v="0"/>
    <x v="0"/>
    <s v="Makanan"/>
    <n v="2"/>
    <n v="9000"/>
    <x v="5"/>
    <x v="0"/>
    <x v="0"/>
  </r>
  <r>
    <n v="168"/>
    <x v="155"/>
    <x v="19"/>
    <x v="12"/>
    <x v="0"/>
    <s v="Makanan"/>
    <n v="2"/>
    <n v="10000"/>
    <x v="0"/>
    <x v="1"/>
    <x v="1"/>
  </r>
  <r>
    <n v="196"/>
    <x v="155"/>
    <x v="3"/>
    <x v="9"/>
    <x v="0"/>
    <s v="Makanan"/>
    <n v="1"/>
    <n v="10000"/>
    <x v="0"/>
    <x v="0"/>
    <x v="3"/>
  </r>
  <r>
    <n v="211"/>
    <x v="155"/>
    <x v="12"/>
    <x v="8"/>
    <x v="0"/>
    <s v="Makanan"/>
    <n v="2"/>
    <n v="9000"/>
    <x v="0"/>
    <x v="0"/>
    <x v="0"/>
  </r>
  <r>
    <n v="389"/>
    <x v="155"/>
    <x v="75"/>
    <x v="2"/>
    <x v="0"/>
    <s v="Makanan"/>
    <n v="1"/>
    <n v="10000"/>
    <x v="5"/>
    <x v="0"/>
    <x v="3"/>
  </r>
  <r>
    <n v="134"/>
    <x v="156"/>
    <x v="19"/>
    <x v="12"/>
    <x v="0"/>
    <s v="Makanan"/>
    <n v="2"/>
    <n v="10000"/>
    <x v="5"/>
    <x v="0"/>
    <x v="1"/>
  </r>
  <r>
    <n v="108"/>
    <x v="157"/>
    <x v="85"/>
    <x v="11"/>
    <x v="0"/>
    <s v="Makanan"/>
    <n v="1"/>
    <n v="10000"/>
    <x v="0"/>
    <x v="1"/>
    <x v="3"/>
  </r>
  <r>
    <n v="191"/>
    <x v="157"/>
    <x v="95"/>
    <x v="8"/>
    <x v="0"/>
    <s v="Makanan"/>
    <n v="1"/>
    <n v="9000"/>
    <x v="1"/>
    <x v="1"/>
    <x v="4"/>
  </r>
  <r>
    <n v="306"/>
    <x v="158"/>
    <x v="44"/>
    <x v="15"/>
    <x v="1"/>
    <s v="Makanan"/>
    <n v="3"/>
    <n v="9000"/>
    <x v="0"/>
    <x v="1"/>
    <x v="2"/>
  </r>
  <r>
    <n v="344"/>
    <x v="158"/>
    <x v="81"/>
    <x v="9"/>
    <x v="0"/>
    <s v="Makanan"/>
    <n v="1"/>
    <n v="10000"/>
    <x v="4"/>
    <x v="0"/>
    <x v="3"/>
  </r>
  <r>
    <n v="458"/>
    <x v="158"/>
    <x v="78"/>
    <x v="10"/>
    <x v="0"/>
    <s v="Makanan"/>
    <n v="1"/>
    <n v="9000"/>
    <x v="2"/>
    <x v="1"/>
    <x v="4"/>
  </r>
  <r>
    <n v="166"/>
    <x v="159"/>
    <x v="64"/>
    <x v="12"/>
    <x v="0"/>
    <s v="Makanan"/>
    <n v="1"/>
    <n v="10000"/>
    <x v="2"/>
    <x v="0"/>
    <x v="3"/>
  </r>
  <r>
    <n v="338"/>
    <x v="160"/>
    <x v="18"/>
    <x v="12"/>
    <x v="0"/>
    <s v="Makanan"/>
    <n v="1"/>
    <n v="10000"/>
    <x v="4"/>
    <x v="1"/>
    <x v="3"/>
  </r>
  <r>
    <n v="379"/>
    <x v="160"/>
    <x v="33"/>
    <x v="2"/>
    <x v="0"/>
    <s v="Makanan"/>
    <n v="1"/>
    <n v="10000"/>
    <x v="5"/>
    <x v="0"/>
    <x v="3"/>
  </r>
  <r>
    <n v="133"/>
    <x v="161"/>
    <x v="11"/>
    <x v="13"/>
    <x v="1"/>
    <s v="Makanan"/>
    <n v="3"/>
    <n v="9000"/>
    <x v="5"/>
    <x v="0"/>
    <x v="2"/>
  </r>
  <r>
    <n v="315"/>
    <x v="162"/>
    <x v="36"/>
    <x v="16"/>
    <x v="1"/>
    <s v="Makanan"/>
    <n v="1"/>
    <n v="9000"/>
    <x v="4"/>
    <x v="0"/>
    <x v="4"/>
  </r>
  <r>
    <n v="454"/>
    <x v="162"/>
    <x v="86"/>
    <x v="9"/>
    <x v="0"/>
    <s v="Makanan"/>
    <n v="2"/>
    <n v="10000"/>
    <x v="3"/>
    <x v="0"/>
    <x v="1"/>
  </r>
  <r>
    <n v="97"/>
    <x v="163"/>
    <x v="92"/>
    <x v="8"/>
    <x v="0"/>
    <s v="Makanan"/>
    <n v="1"/>
    <n v="9000"/>
    <x v="2"/>
    <x v="1"/>
    <x v="4"/>
  </r>
  <r>
    <n v="99"/>
    <x v="163"/>
    <x v="87"/>
    <x v="7"/>
    <x v="1"/>
    <s v="Makanan"/>
    <n v="3"/>
    <n v="9000"/>
    <x v="4"/>
    <x v="0"/>
    <x v="2"/>
  </r>
  <r>
    <n v="103"/>
    <x v="163"/>
    <x v="45"/>
    <x v="11"/>
    <x v="0"/>
    <s v="Makanan"/>
    <n v="3"/>
    <n v="10000"/>
    <x v="4"/>
    <x v="1"/>
    <x v="5"/>
  </r>
  <r>
    <n v="167"/>
    <x v="163"/>
    <x v="91"/>
    <x v="9"/>
    <x v="0"/>
    <s v="Makanan"/>
    <n v="3"/>
    <n v="10000"/>
    <x v="0"/>
    <x v="0"/>
    <x v="5"/>
  </r>
  <r>
    <n v="60"/>
    <x v="164"/>
    <x v="66"/>
    <x v="7"/>
    <x v="1"/>
    <s v="Makanan"/>
    <n v="2"/>
    <n v="9000"/>
    <x v="2"/>
    <x v="0"/>
    <x v="0"/>
  </r>
  <r>
    <n v="104"/>
    <x v="164"/>
    <x v="36"/>
    <x v="16"/>
    <x v="1"/>
    <s v="Makanan"/>
    <n v="3"/>
    <n v="9000"/>
    <x v="3"/>
    <x v="0"/>
    <x v="2"/>
  </r>
  <r>
    <n v="480"/>
    <x v="164"/>
    <x v="92"/>
    <x v="2"/>
    <x v="0"/>
    <s v="Makanan"/>
    <n v="3"/>
    <n v="10000"/>
    <x v="5"/>
    <x v="0"/>
    <x v="5"/>
  </r>
  <r>
    <n v="497"/>
    <x v="164"/>
    <x v="73"/>
    <x v="13"/>
    <x v="1"/>
    <s v="Makanan"/>
    <n v="2"/>
    <n v="9000"/>
    <x v="0"/>
    <x v="1"/>
    <x v="0"/>
  </r>
  <r>
    <n v="14"/>
    <x v="165"/>
    <x v="89"/>
    <x v="14"/>
    <x v="0"/>
    <s v="Makanan"/>
    <n v="2"/>
    <n v="10000"/>
    <x v="0"/>
    <x v="1"/>
    <x v="1"/>
  </r>
  <r>
    <n v="200"/>
    <x v="165"/>
    <x v="89"/>
    <x v="4"/>
    <x v="0"/>
    <s v="Makanan"/>
    <n v="2"/>
    <n v="9000"/>
    <x v="0"/>
    <x v="0"/>
    <x v="0"/>
  </r>
  <r>
    <n v="326"/>
    <x v="165"/>
    <x v="83"/>
    <x v="14"/>
    <x v="0"/>
    <s v="Makanan"/>
    <n v="3"/>
    <n v="10000"/>
    <x v="4"/>
    <x v="1"/>
    <x v="5"/>
  </r>
  <r>
    <n v="493"/>
    <x v="165"/>
    <x v="21"/>
    <x v="16"/>
    <x v="1"/>
    <s v="Makanan"/>
    <n v="3"/>
    <n v="9000"/>
    <x v="3"/>
    <x v="1"/>
    <x v="2"/>
  </r>
  <r>
    <n v="199"/>
    <x v="166"/>
    <x v="83"/>
    <x v="15"/>
    <x v="1"/>
    <s v="Makanan"/>
    <n v="1"/>
    <n v="9000"/>
    <x v="4"/>
    <x v="1"/>
    <x v="4"/>
  </r>
  <r>
    <n v="218"/>
    <x v="166"/>
    <x v="94"/>
    <x v="14"/>
    <x v="0"/>
    <s v="Makanan"/>
    <n v="1"/>
    <n v="10000"/>
    <x v="2"/>
    <x v="1"/>
    <x v="3"/>
  </r>
  <r>
    <n v="28"/>
    <x v="167"/>
    <x v="59"/>
    <x v="0"/>
    <x v="0"/>
    <s v="Makanan"/>
    <n v="2"/>
    <n v="9000"/>
    <x v="0"/>
    <x v="1"/>
    <x v="0"/>
  </r>
  <r>
    <n v="32"/>
    <x v="167"/>
    <x v="4"/>
    <x v="7"/>
    <x v="1"/>
    <s v="Makanan"/>
    <n v="3"/>
    <n v="9000"/>
    <x v="1"/>
    <x v="1"/>
    <x v="2"/>
  </r>
  <r>
    <n v="393"/>
    <x v="167"/>
    <x v="67"/>
    <x v="6"/>
    <x v="1"/>
    <s v="Makanan"/>
    <n v="2"/>
    <n v="9000"/>
    <x v="4"/>
    <x v="1"/>
    <x v="0"/>
  </r>
  <r>
    <n v="208"/>
    <x v="168"/>
    <x v="57"/>
    <x v="17"/>
    <x v="0"/>
    <s v="Makanan"/>
    <n v="3"/>
    <n v="10000"/>
    <x v="5"/>
    <x v="0"/>
    <x v="5"/>
  </r>
  <r>
    <n v="272"/>
    <x v="168"/>
    <x v="31"/>
    <x v="5"/>
    <x v="0"/>
    <s v="Makanan"/>
    <n v="2"/>
    <n v="10000"/>
    <x v="1"/>
    <x v="0"/>
    <x v="1"/>
  </r>
  <r>
    <n v="423"/>
    <x v="168"/>
    <x v="96"/>
    <x v="7"/>
    <x v="1"/>
    <s v="Makanan"/>
    <n v="1"/>
    <n v="9000"/>
    <x v="1"/>
    <x v="0"/>
    <x v="4"/>
  </r>
  <r>
    <n v="336"/>
    <x v="169"/>
    <x v="39"/>
    <x v="16"/>
    <x v="1"/>
    <s v="Makanan"/>
    <n v="1"/>
    <n v="9000"/>
    <x v="3"/>
    <x v="1"/>
    <x v="4"/>
  </r>
  <r>
    <n v="343"/>
    <x v="169"/>
    <x v="97"/>
    <x v="12"/>
    <x v="0"/>
    <s v="Makanan"/>
    <n v="2"/>
    <n v="10000"/>
    <x v="4"/>
    <x v="0"/>
    <x v="1"/>
  </r>
  <r>
    <n v="444"/>
    <x v="169"/>
    <x v="50"/>
    <x v="9"/>
    <x v="0"/>
    <s v="Makanan"/>
    <n v="3"/>
    <n v="10000"/>
    <x v="5"/>
    <x v="0"/>
    <x v="5"/>
  </r>
  <r>
    <n v="101"/>
    <x v="170"/>
    <x v="51"/>
    <x v="7"/>
    <x v="1"/>
    <s v="Makanan"/>
    <n v="3"/>
    <n v="9000"/>
    <x v="4"/>
    <x v="0"/>
    <x v="2"/>
  </r>
  <r>
    <n v="227"/>
    <x v="170"/>
    <x v="83"/>
    <x v="9"/>
    <x v="0"/>
    <s v="Makanan"/>
    <n v="2"/>
    <n v="10000"/>
    <x v="3"/>
    <x v="0"/>
    <x v="1"/>
  </r>
  <r>
    <n v="261"/>
    <x v="170"/>
    <x v="65"/>
    <x v="5"/>
    <x v="0"/>
    <s v="Makanan"/>
    <n v="1"/>
    <n v="10000"/>
    <x v="4"/>
    <x v="1"/>
    <x v="3"/>
  </r>
  <r>
    <n v="427"/>
    <x v="170"/>
    <x v="9"/>
    <x v="9"/>
    <x v="0"/>
    <s v="Makanan"/>
    <n v="3"/>
    <n v="10000"/>
    <x v="1"/>
    <x v="1"/>
    <x v="5"/>
  </r>
  <r>
    <n v="477"/>
    <x v="171"/>
    <x v="25"/>
    <x v="2"/>
    <x v="0"/>
    <s v="Makanan"/>
    <n v="2"/>
    <n v="10000"/>
    <x v="1"/>
    <x v="1"/>
    <x v="1"/>
  </r>
  <r>
    <n v="6"/>
    <x v="172"/>
    <x v="39"/>
    <x v="4"/>
    <x v="0"/>
    <s v="Makanan"/>
    <n v="1"/>
    <n v="9000"/>
    <x v="4"/>
    <x v="1"/>
    <x v="4"/>
  </r>
  <r>
    <n v="285"/>
    <x v="172"/>
    <x v="31"/>
    <x v="12"/>
    <x v="0"/>
    <s v="Makanan"/>
    <n v="3"/>
    <n v="10000"/>
    <x v="4"/>
    <x v="1"/>
    <x v="5"/>
  </r>
  <r>
    <n v="309"/>
    <x v="172"/>
    <x v="90"/>
    <x v="15"/>
    <x v="1"/>
    <s v="Makanan"/>
    <n v="1"/>
    <n v="9000"/>
    <x v="0"/>
    <x v="1"/>
    <x v="4"/>
  </r>
  <r>
    <n v="390"/>
    <x v="172"/>
    <x v="69"/>
    <x v="8"/>
    <x v="0"/>
    <s v="Makanan"/>
    <n v="1"/>
    <n v="9000"/>
    <x v="0"/>
    <x v="1"/>
    <x v="4"/>
  </r>
  <r>
    <n v="414"/>
    <x v="172"/>
    <x v="59"/>
    <x v="2"/>
    <x v="0"/>
    <s v="Makanan"/>
    <n v="2"/>
    <n v="10000"/>
    <x v="3"/>
    <x v="0"/>
    <x v="1"/>
  </r>
  <r>
    <n v="83"/>
    <x v="173"/>
    <x v="21"/>
    <x v="16"/>
    <x v="1"/>
    <s v="Makanan"/>
    <n v="2"/>
    <n v="9000"/>
    <x v="5"/>
    <x v="0"/>
    <x v="0"/>
  </r>
  <r>
    <n v="128"/>
    <x v="173"/>
    <x v="42"/>
    <x v="9"/>
    <x v="0"/>
    <s v="Makanan"/>
    <n v="1"/>
    <n v="10000"/>
    <x v="4"/>
    <x v="0"/>
    <x v="3"/>
  </r>
  <r>
    <n v="161"/>
    <x v="173"/>
    <x v="70"/>
    <x v="5"/>
    <x v="0"/>
    <s v="Makanan"/>
    <n v="1"/>
    <n v="10000"/>
    <x v="5"/>
    <x v="1"/>
    <x v="3"/>
  </r>
  <r>
    <n v="286"/>
    <x v="173"/>
    <x v="48"/>
    <x v="0"/>
    <x v="0"/>
    <s v="Makanan"/>
    <n v="3"/>
    <n v="9000"/>
    <x v="1"/>
    <x v="0"/>
    <x v="2"/>
  </r>
  <r>
    <n v="312"/>
    <x v="173"/>
    <x v="9"/>
    <x v="16"/>
    <x v="1"/>
    <s v="Makanan"/>
    <n v="3"/>
    <n v="9000"/>
    <x v="1"/>
    <x v="1"/>
    <x v="2"/>
  </r>
  <r>
    <n v="394"/>
    <x v="173"/>
    <x v="58"/>
    <x v="12"/>
    <x v="0"/>
    <s v="Makanan"/>
    <n v="2"/>
    <n v="10000"/>
    <x v="3"/>
    <x v="1"/>
    <x v="1"/>
  </r>
  <r>
    <n v="483"/>
    <x v="174"/>
    <x v="5"/>
    <x v="15"/>
    <x v="1"/>
    <s v="Makanan"/>
    <n v="3"/>
    <n v="9000"/>
    <x v="0"/>
    <x v="1"/>
    <x v="2"/>
  </r>
  <r>
    <n v="66"/>
    <x v="175"/>
    <x v="7"/>
    <x v="8"/>
    <x v="0"/>
    <s v="Makanan"/>
    <n v="1"/>
    <n v="9000"/>
    <x v="0"/>
    <x v="1"/>
    <x v="4"/>
  </r>
  <r>
    <n v="81"/>
    <x v="175"/>
    <x v="31"/>
    <x v="11"/>
    <x v="0"/>
    <s v="Makanan"/>
    <n v="1"/>
    <n v="10000"/>
    <x v="4"/>
    <x v="0"/>
    <x v="3"/>
  </r>
  <r>
    <n v="91"/>
    <x v="176"/>
    <x v="55"/>
    <x v="5"/>
    <x v="0"/>
    <s v="Makanan"/>
    <n v="2"/>
    <n v="10000"/>
    <x v="1"/>
    <x v="0"/>
    <x v="1"/>
  </r>
  <r>
    <n v="47"/>
    <x v="177"/>
    <x v="47"/>
    <x v="17"/>
    <x v="0"/>
    <s v="Makanan"/>
    <n v="2"/>
    <n v="10000"/>
    <x v="5"/>
    <x v="1"/>
    <x v="1"/>
  </r>
  <r>
    <n v="56"/>
    <x v="177"/>
    <x v="48"/>
    <x v="2"/>
    <x v="0"/>
    <s v="Makanan"/>
    <n v="1"/>
    <n v="10000"/>
    <x v="5"/>
    <x v="1"/>
    <x v="3"/>
  </r>
  <r>
    <n v="78"/>
    <x v="177"/>
    <x v="70"/>
    <x v="8"/>
    <x v="0"/>
    <s v="Makanan"/>
    <n v="1"/>
    <n v="9000"/>
    <x v="3"/>
    <x v="1"/>
    <x v="4"/>
  </r>
  <r>
    <n v="79"/>
    <x v="177"/>
    <x v="31"/>
    <x v="15"/>
    <x v="1"/>
    <s v="Makanan"/>
    <n v="1"/>
    <n v="9000"/>
    <x v="1"/>
    <x v="0"/>
    <x v="4"/>
  </r>
  <r>
    <n v="169"/>
    <x v="177"/>
    <x v="77"/>
    <x v="14"/>
    <x v="0"/>
    <s v="Makanan"/>
    <n v="1"/>
    <n v="10000"/>
    <x v="2"/>
    <x v="0"/>
    <x v="3"/>
  </r>
  <r>
    <n v="175"/>
    <x v="178"/>
    <x v="89"/>
    <x v="13"/>
    <x v="1"/>
    <s v="Makanan"/>
    <n v="1"/>
    <n v="9000"/>
    <x v="1"/>
    <x v="1"/>
    <x v="4"/>
  </r>
  <r>
    <n v="186"/>
    <x v="178"/>
    <x v="4"/>
    <x v="11"/>
    <x v="0"/>
    <s v="Makanan"/>
    <n v="3"/>
    <n v="10000"/>
    <x v="3"/>
    <x v="0"/>
    <x v="5"/>
  </r>
  <r>
    <n v="183"/>
    <x v="179"/>
    <x v="29"/>
    <x v="14"/>
    <x v="0"/>
    <s v="Makanan"/>
    <n v="2"/>
    <n v="10000"/>
    <x v="0"/>
    <x v="0"/>
    <x v="1"/>
  </r>
  <r>
    <n v="185"/>
    <x v="179"/>
    <x v="38"/>
    <x v="6"/>
    <x v="1"/>
    <s v="Makanan"/>
    <n v="1"/>
    <n v="9000"/>
    <x v="5"/>
    <x v="0"/>
    <x v="4"/>
  </r>
  <r>
    <n v="334"/>
    <x v="179"/>
    <x v="62"/>
    <x v="10"/>
    <x v="0"/>
    <s v="Makanan"/>
    <n v="2"/>
    <n v="9000"/>
    <x v="2"/>
    <x v="0"/>
    <x v="0"/>
  </r>
  <r>
    <n v="486"/>
    <x v="179"/>
    <x v="28"/>
    <x v="2"/>
    <x v="0"/>
    <s v="Makanan"/>
    <n v="3"/>
    <n v="10000"/>
    <x v="0"/>
    <x v="1"/>
    <x v="5"/>
  </r>
  <r>
    <n v="146"/>
    <x v="180"/>
    <x v="18"/>
    <x v="10"/>
    <x v="0"/>
    <s v="Makanan"/>
    <n v="1"/>
    <n v="9000"/>
    <x v="2"/>
    <x v="0"/>
    <x v="4"/>
  </r>
  <r>
    <n v="366"/>
    <x v="180"/>
    <x v="77"/>
    <x v="2"/>
    <x v="0"/>
    <s v="Makanan"/>
    <n v="3"/>
    <n v="10000"/>
    <x v="2"/>
    <x v="1"/>
    <x v="5"/>
  </r>
  <r>
    <n v="445"/>
    <x v="180"/>
    <x v="23"/>
    <x v="14"/>
    <x v="0"/>
    <s v="Makanan"/>
    <n v="2"/>
    <n v="10000"/>
    <x v="0"/>
    <x v="1"/>
    <x v="1"/>
  </r>
  <r>
    <n v="2"/>
    <x v="181"/>
    <x v="86"/>
    <x v="4"/>
    <x v="0"/>
    <s v="Makanan"/>
    <n v="2"/>
    <n v="9000"/>
    <x v="4"/>
    <x v="1"/>
    <x v="0"/>
  </r>
  <r>
    <n v="494"/>
    <x v="181"/>
    <x v="77"/>
    <x v="9"/>
    <x v="0"/>
    <s v="Makanan"/>
    <n v="3"/>
    <n v="10000"/>
    <x v="0"/>
    <x v="1"/>
    <x v="5"/>
  </r>
  <r>
    <n v="31"/>
    <x v="182"/>
    <x v="85"/>
    <x v="6"/>
    <x v="1"/>
    <s v="Makanan"/>
    <n v="1"/>
    <n v="9000"/>
    <x v="2"/>
    <x v="1"/>
    <x v="4"/>
  </r>
  <r>
    <n v="217"/>
    <x v="183"/>
    <x v="72"/>
    <x v="1"/>
    <x v="1"/>
    <s v="Makanan"/>
    <n v="3"/>
    <n v="9000"/>
    <x v="0"/>
    <x v="1"/>
    <x v="2"/>
  </r>
  <r>
    <n v="388"/>
    <x v="184"/>
    <x v="52"/>
    <x v="13"/>
    <x v="1"/>
    <s v="Makanan"/>
    <n v="2"/>
    <n v="9000"/>
    <x v="2"/>
    <x v="0"/>
    <x v="0"/>
  </r>
  <r>
    <n v="348"/>
    <x v="185"/>
    <x v="62"/>
    <x v="9"/>
    <x v="0"/>
    <s v="Makanan"/>
    <n v="2"/>
    <n v="10000"/>
    <x v="4"/>
    <x v="0"/>
    <x v="1"/>
  </r>
  <r>
    <n v="124"/>
    <x v="186"/>
    <x v="87"/>
    <x v="2"/>
    <x v="0"/>
    <s v="Makanan"/>
    <n v="3"/>
    <n v="10000"/>
    <x v="1"/>
    <x v="0"/>
    <x v="5"/>
  </r>
  <r>
    <n v="243"/>
    <x v="187"/>
    <x v="5"/>
    <x v="4"/>
    <x v="0"/>
    <s v="Makanan"/>
    <n v="3"/>
    <n v="9000"/>
    <x v="2"/>
    <x v="1"/>
    <x v="2"/>
  </r>
  <r>
    <n v="361"/>
    <x v="188"/>
    <x v="89"/>
    <x v="7"/>
    <x v="1"/>
    <s v="Makanan"/>
    <n v="3"/>
    <n v="9000"/>
    <x v="0"/>
    <x v="1"/>
    <x v="2"/>
  </r>
  <r>
    <n v="126"/>
    <x v="189"/>
    <x v="41"/>
    <x v="17"/>
    <x v="0"/>
    <s v="Makanan"/>
    <n v="2"/>
    <n v="10000"/>
    <x v="2"/>
    <x v="0"/>
    <x v="1"/>
  </r>
  <r>
    <n v="153"/>
    <x v="189"/>
    <x v="69"/>
    <x v="2"/>
    <x v="0"/>
    <s v="Makanan"/>
    <n v="1"/>
    <n v="10000"/>
    <x v="3"/>
    <x v="1"/>
    <x v="3"/>
  </r>
  <r>
    <n v="322"/>
    <x v="189"/>
    <x v="60"/>
    <x v="1"/>
    <x v="1"/>
    <s v="Makanan"/>
    <n v="2"/>
    <n v="9000"/>
    <x v="5"/>
    <x v="1"/>
    <x v="0"/>
  </r>
  <r>
    <n v="125"/>
    <x v="190"/>
    <x v="37"/>
    <x v="12"/>
    <x v="0"/>
    <s v="Makanan"/>
    <n v="1"/>
    <n v="10000"/>
    <x v="4"/>
    <x v="1"/>
    <x v="3"/>
  </r>
  <r>
    <n v="27"/>
    <x v="191"/>
    <x v="52"/>
    <x v="1"/>
    <x v="1"/>
    <s v="Makanan"/>
    <n v="3"/>
    <n v="9000"/>
    <x v="5"/>
    <x v="1"/>
    <x v="2"/>
  </r>
  <r>
    <n v="73"/>
    <x v="192"/>
    <x v="64"/>
    <x v="5"/>
    <x v="0"/>
    <s v="Makanan"/>
    <n v="2"/>
    <n v="10000"/>
    <x v="2"/>
    <x v="0"/>
    <x v="1"/>
  </r>
  <r>
    <n v="189"/>
    <x v="192"/>
    <x v="95"/>
    <x v="10"/>
    <x v="0"/>
    <s v="Makanan"/>
    <n v="1"/>
    <n v="9000"/>
    <x v="1"/>
    <x v="0"/>
    <x v="4"/>
  </r>
  <r>
    <n v="357"/>
    <x v="192"/>
    <x v="43"/>
    <x v="12"/>
    <x v="0"/>
    <s v="Makanan"/>
    <n v="2"/>
    <n v="10000"/>
    <x v="1"/>
    <x v="0"/>
    <x v="1"/>
  </r>
  <r>
    <n v="203"/>
    <x v="193"/>
    <x v="81"/>
    <x v="6"/>
    <x v="1"/>
    <s v="Makanan"/>
    <n v="1"/>
    <n v="9000"/>
    <x v="4"/>
    <x v="0"/>
    <x v="4"/>
  </r>
  <r>
    <n v="267"/>
    <x v="193"/>
    <x v="88"/>
    <x v="6"/>
    <x v="1"/>
    <s v="Makanan"/>
    <n v="3"/>
    <n v="9000"/>
    <x v="3"/>
    <x v="0"/>
    <x v="2"/>
  </r>
  <r>
    <n v="360"/>
    <x v="193"/>
    <x v="45"/>
    <x v="3"/>
    <x v="0"/>
    <s v="Makanan"/>
    <n v="2"/>
    <n v="9000"/>
    <x v="5"/>
    <x v="1"/>
    <x v="0"/>
  </r>
  <r>
    <n v="485"/>
    <x v="193"/>
    <x v="91"/>
    <x v="1"/>
    <x v="1"/>
    <s v="Makanan"/>
    <n v="2"/>
    <n v="9000"/>
    <x v="3"/>
    <x v="1"/>
    <x v="0"/>
  </r>
  <r>
    <n v="65"/>
    <x v="194"/>
    <x v="80"/>
    <x v="13"/>
    <x v="1"/>
    <s v="Makanan"/>
    <n v="3"/>
    <n v="9000"/>
    <x v="3"/>
    <x v="0"/>
    <x v="2"/>
  </r>
  <r>
    <n v="179"/>
    <x v="194"/>
    <x v="93"/>
    <x v="12"/>
    <x v="0"/>
    <s v="Makanan"/>
    <n v="3"/>
    <n v="10000"/>
    <x v="0"/>
    <x v="1"/>
    <x v="5"/>
  </r>
  <r>
    <n v="210"/>
    <x v="194"/>
    <x v="23"/>
    <x v="16"/>
    <x v="1"/>
    <s v="Makanan"/>
    <n v="1"/>
    <n v="9000"/>
    <x v="0"/>
    <x v="0"/>
    <x v="4"/>
  </r>
  <r>
    <n v="397"/>
    <x v="194"/>
    <x v="8"/>
    <x v="13"/>
    <x v="1"/>
    <s v="Makanan"/>
    <n v="1"/>
    <n v="9000"/>
    <x v="5"/>
    <x v="0"/>
    <x v="4"/>
  </r>
  <r>
    <n v="173"/>
    <x v="195"/>
    <x v="94"/>
    <x v="8"/>
    <x v="0"/>
    <s v="Makanan"/>
    <n v="1"/>
    <n v="9000"/>
    <x v="3"/>
    <x v="0"/>
    <x v="4"/>
  </r>
  <r>
    <n v="202"/>
    <x v="195"/>
    <x v="2"/>
    <x v="13"/>
    <x v="1"/>
    <s v="Makanan"/>
    <n v="2"/>
    <n v="9000"/>
    <x v="1"/>
    <x v="0"/>
    <x v="0"/>
  </r>
  <r>
    <n v="284"/>
    <x v="195"/>
    <x v="53"/>
    <x v="14"/>
    <x v="0"/>
    <s v="Makanan"/>
    <n v="3"/>
    <n v="10000"/>
    <x v="0"/>
    <x v="0"/>
    <x v="5"/>
  </r>
  <r>
    <n v="15"/>
    <x v="196"/>
    <x v="83"/>
    <x v="4"/>
    <x v="0"/>
    <s v="Makanan"/>
    <n v="1"/>
    <n v="9000"/>
    <x v="4"/>
    <x v="1"/>
    <x v="4"/>
  </r>
  <r>
    <n v="439"/>
    <x v="196"/>
    <x v="62"/>
    <x v="12"/>
    <x v="0"/>
    <s v="Makanan"/>
    <n v="2"/>
    <n v="10000"/>
    <x v="3"/>
    <x v="1"/>
    <x v="1"/>
  </r>
  <r>
    <n v="26"/>
    <x v="197"/>
    <x v="3"/>
    <x v="14"/>
    <x v="0"/>
    <s v="Makanan"/>
    <n v="2"/>
    <n v="10000"/>
    <x v="5"/>
    <x v="0"/>
    <x v="1"/>
  </r>
  <r>
    <n v="391"/>
    <x v="197"/>
    <x v="66"/>
    <x v="2"/>
    <x v="0"/>
    <s v="Makanan"/>
    <n v="2"/>
    <n v="10000"/>
    <x v="4"/>
    <x v="0"/>
    <x v="1"/>
  </r>
  <r>
    <n v="22"/>
    <x v="198"/>
    <x v="86"/>
    <x v="16"/>
    <x v="1"/>
    <s v="Makanan"/>
    <n v="2"/>
    <n v="9000"/>
    <x v="3"/>
    <x v="1"/>
    <x v="0"/>
  </r>
  <r>
    <n v="433"/>
    <x v="198"/>
    <x v="86"/>
    <x v="15"/>
    <x v="1"/>
    <s v="Makanan"/>
    <n v="2"/>
    <n v="9000"/>
    <x v="4"/>
    <x v="1"/>
    <x v="0"/>
  </r>
  <r>
    <n v="473"/>
    <x v="198"/>
    <x v="48"/>
    <x v="9"/>
    <x v="0"/>
    <s v="Makanan"/>
    <n v="2"/>
    <n v="10000"/>
    <x v="2"/>
    <x v="0"/>
    <x v="1"/>
  </r>
  <r>
    <n v="74"/>
    <x v="199"/>
    <x v="94"/>
    <x v="4"/>
    <x v="0"/>
    <s v="Makanan"/>
    <n v="3"/>
    <n v="9000"/>
    <x v="4"/>
    <x v="0"/>
    <x v="2"/>
  </r>
  <r>
    <n v="498"/>
    <x v="199"/>
    <x v="62"/>
    <x v="6"/>
    <x v="1"/>
    <s v="Makanan"/>
    <n v="2"/>
    <n v="9000"/>
    <x v="1"/>
    <x v="1"/>
    <x v="0"/>
  </r>
  <r>
    <n v="80"/>
    <x v="200"/>
    <x v="50"/>
    <x v="6"/>
    <x v="1"/>
    <s v="Makanan"/>
    <n v="2"/>
    <n v="9000"/>
    <x v="4"/>
    <x v="0"/>
    <x v="0"/>
  </r>
  <r>
    <n v="294"/>
    <x v="200"/>
    <x v="87"/>
    <x v="17"/>
    <x v="0"/>
    <s v="Makanan"/>
    <n v="3"/>
    <n v="10000"/>
    <x v="1"/>
    <x v="0"/>
    <x v="5"/>
  </r>
  <r>
    <n v="321"/>
    <x v="200"/>
    <x v="39"/>
    <x v="16"/>
    <x v="1"/>
    <s v="Makanan"/>
    <n v="3"/>
    <n v="9000"/>
    <x v="1"/>
    <x v="1"/>
    <x v="2"/>
  </r>
  <r>
    <n v="68"/>
    <x v="201"/>
    <x v="70"/>
    <x v="5"/>
    <x v="0"/>
    <s v="Makanan"/>
    <n v="3"/>
    <n v="10000"/>
    <x v="0"/>
    <x v="0"/>
    <x v="5"/>
  </r>
  <r>
    <n v="136"/>
    <x v="202"/>
    <x v="1"/>
    <x v="6"/>
    <x v="1"/>
    <s v="Makanan"/>
    <n v="2"/>
    <n v="9000"/>
    <x v="1"/>
    <x v="0"/>
    <x v="0"/>
  </r>
  <r>
    <n v="212"/>
    <x v="203"/>
    <x v="49"/>
    <x v="2"/>
    <x v="0"/>
    <s v="Makanan"/>
    <n v="3"/>
    <n v="10000"/>
    <x v="2"/>
    <x v="0"/>
    <x v="5"/>
  </r>
  <r>
    <n v="228"/>
    <x v="203"/>
    <x v="57"/>
    <x v="5"/>
    <x v="0"/>
    <s v="Makanan"/>
    <n v="1"/>
    <n v="10000"/>
    <x v="2"/>
    <x v="1"/>
    <x v="3"/>
  </r>
  <r>
    <n v="178"/>
    <x v="204"/>
    <x v="84"/>
    <x v="10"/>
    <x v="0"/>
    <s v="Makanan"/>
    <n v="2"/>
    <n v="9000"/>
    <x v="5"/>
    <x v="1"/>
    <x v="0"/>
  </r>
  <r>
    <n v="442"/>
    <x v="204"/>
    <x v="27"/>
    <x v="12"/>
    <x v="0"/>
    <s v="Makanan"/>
    <n v="2"/>
    <n v="10000"/>
    <x v="0"/>
    <x v="0"/>
    <x v="1"/>
  </r>
  <r>
    <n v="277"/>
    <x v="205"/>
    <x v="98"/>
    <x v="16"/>
    <x v="1"/>
    <s v="Makanan"/>
    <n v="1"/>
    <n v="9000"/>
    <x v="1"/>
    <x v="0"/>
    <x v="4"/>
  </r>
  <r>
    <n v="395"/>
    <x v="205"/>
    <x v="80"/>
    <x v="17"/>
    <x v="0"/>
    <s v="Makanan"/>
    <n v="2"/>
    <n v="10000"/>
    <x v="1"/>
    <x v="0"/>
    <x v="1"/>
  </r>
  <r>
    <n v="462"/>
    <x v="205"/>
    <x v="78"/>
    <x v="11"/>
    <x v="0"/>
    <s v="Makanan"/>
    <n v="2"/>
    <n v="10000"/>
    <x v="0"/>
    <x v="0"/>
    <x v="1"/>
  </r>
  <r>
    <n v="298"/>
    <x v="206"/>
    <x v="33"/>
    <x v="0"/>
    <x v="0"/>
    <s v="Makanan"/>
    <n v="2"/>
    <n v="9000"/>
    <x v="3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8:A19" firstHeaderRow="1" firstDataRow="1" firstDataCol="0" rowPageCount="1" colPageCount="1"/>
  <pivotFields count="12">
    <pivotField numFmtId="1" showAll="0"/>
    <pivotField name="Tanggal Transaksi" axis="axisPage" numFmtId="14" multipleItemSelectionAllowe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" showAll="0"/>
    <pivotField showAll="0"/>
    <pivotField showAll="0"/>
    <pivotField showAll="0"/>
    <pivotField dataField="1" numFmtId="1" showAll="0"/>
    <pivotField numFmtId="1" showAll="0"/>
    <pivotField showAll="0"/>
    <pivotField showAll="0"/>
    <pivotField numFmtId="1"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Items count="1">
    <i/>
  </rowItems>
  <colItems count="1">
    <i/>
  </colItems>
  <pageFields count="1">
    <pageField fld="1" hier="-1"/>
  </pageFields>
  <dataFields count="1">
    <dataField name="Quantity Terjual" fld="6" baseField="0" baseItem="1"/>
  </dataFields>
  <formats count="4">
    <format dxfId="22">
      <pivotArea type="all" dataOnly="0" outline="0" fieldPosition="0"/>
    </format>
    <format dxfId="21">
      <pivotArea outline="0" collapsedLevelsAreSubtotals="1" fieldPosition="0"/>
    </format>
    <format dxfId="20">
      <pivotArea dataOnly="0" labelOnly="1" outline="0" axis="axisValues" fieldPosition="0"/>
    </format>
    <format dxfId="1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6" minRefreshableVersion="5" useAutoFormatting="1" itemPrintTitles="1" createdVersion="6" indent="0" outline="1" outlineData="1" multipleFieldFilters="0" chartFormat="14">
  <location ref="A23:B32" firstHeaderRow="1" firstDataRow="1" firstDataCol="1"/>
  <pivotFields count="12">
    <pivotField numFmtId="1" showAll="0"/>
    <pivotField name="Tanggal Transaksi"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" showAll="0"/>
    <pivotField showAll="0"/>
    <pivotField showAll="0"/>
    <pivotField showAll="0"/>
    <pivotField numFmtId="1" showAll="0"/>
    <pivotField numFmtId="1" showAll="0"/>
    <pivotField showAll="0"/>
    <pivotField showAll="0"/>
    <pivotField dataField="1" numFmtId="1"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2">
    <field x="11"/>
    <field x="1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nilai_penjualan" fld="10" baseField="0" baseItem="0" numFmtId="166"/>
  </dataFields>
  <formats count="1">
    <format dxfId="23">
      <pivotArea outline="0" collapsedLevelsAreSubtotals="1" fieldPosition="0"/>
    </format>
  </formats>
  <chartFormats count="2">
    <chartFormat chart="1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dateBetween" evalOrder="-1" id="80" name="tanggal_transaksi">
      <autoFilter ref="A1">
        <filterColumn colId="0">
          <customFilters and="1">
            <customFilter operator="greaterThanOrEqual" val="44562"/>
            <customFilter operator="lessThanOrEqual" val="4492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90:B97" firstHeaderRow="1" firstDataRow="1" firstDataCol="1"/>
  <pivotFields count="12">
    <pivotField numFmtId="1" showAll="0"/>
    <pivotField numFmtId="14" showAll="0"/>
    <pivotField numFmtId="1" showAll="0"/>
    <pivotField showAll="0"/>
    <pivotField showAll="0"/>
    <pivotField showAll="0"/>
    <pivotField numFmtId="1" showAll="0"/>
    <pivotField numFmtId="1" showAll="0"/>
    <pivotField axis="axisRow" showAll="0" sortType="descending">
      <items count="7">
        <item x="4"/>
        <item x="1"/>
        <item x="0"/>
        <item x="2"/>
        <item x="3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numFmtId="1" showAll="0"/>
    <pivotField showAll="0" defaultSubtotal="0"/>
  </pivotFields>
  <rowFields count="1">
    <field x="8"/>
  </rowFields>
  <rowItems count="7">
    <i>
      <x/>
    </i>
    <i>
      <x v="2"/>
    </i>
    <i>
      <x v="4"/>
    </i>
    <i>
      <x v="1"/>
    </i>
    <i>
      <x v="3"/>
    </i>
    <i>
      <x v="5"/>
    </i>
    <i t="grand">
      <x/>
    </i>
  </rowItems>
  <colItems count="1">
    <i/>
  </colItems>
  <dataFields count="1">
    <dataField name="Sum of nilai_penjualan" fld="10" baseField="0" baseItem="0"/>
  </dataFields>
  <chartFormats count="14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7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4" format="18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4" format="19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4" format="20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4" format="2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4" format="22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1" format="1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" format="12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1" format="13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115:B118" firstHeaderRow="1" firstDataRow="1" firstDataCol="1"/>
  <pivotFields count="12">
    <pivotField numFmtId="1" showAll="0"/>
    <pivotField numFmtId="14" showAll="0"/>
    <pivotField numFmtId="1" showAll="0"/>
    <pivotField showAll="0"/>
    <pivotField showAll="0"/>
    <pivotField showAll="0"/>
    <pivotField numFmtId="1" showAll="0"/>
    <pivotField numFmtId="1" showAll="0"/>
    <pivotField showAll="0"/>
    <pivotField axis="axisRow" showAll="0" sortType="descending">
      <items count="3"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1" showAll="0"/>
    <pivotField showAll="0" defaultSubtotal="0"/>
  </pivotFields>
  <rowFields count="1">
    <field x="9"/>
  </rowFields>
  <rowItems count="3">
    <i>
      <x v="1"/>
    </i>
    <i>
      <x/>
    </i>
    <i t="grand">
      <x/>
    </i>
  </rowItems>
  <colItems count="1">
    <i/>
  </colItems>
  <dataFields count="1">
    <dataField name="Sum of nilai_penjualan" fld="10" baseField="0" baseItem="0"/>
  </dataFields>
  <chartFormats count="6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7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9" format="8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6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70:B73" firstHeaderRow="1" firstDataRow="1" firstDataCol="1"/>
  <pivotFields count="12">
    <pivotField numFmtId="1" showAll="0"/>
    <pivotField numFmtId="14" showAll="0"/>
    <pivotField numFmtId="1" showAll="0"/>
    <pivotField showAll="0"/>
    <pivotField axis="axisRow" showAll="0" sortType="descending">
      <items count="3"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" showAll="0"/>
    <pivotField numFmtId="1" showAll="0"/>
    <pivotField showAll="0"/>
    <pivotField showAll="0"/>
    <pivotField dataField="1" numFmtId="1" showAll="0"/>
    <pivotField showAll="0" defaultSubtotal="0"/>
  </pivotFields>
  <rowFields count="1">
    <field x="4"/>
  </rowFields>
  <rowItems count="3">
    <i>
      <x v="1"/>
    </i>
    <i>
      <x/>
    </i>
    <i t="grand">
      <x/>
    </i>
  </rowItems>
  <colItems count="1">
    <i/>
  </colItems>
  <dataFields count="1">
    <dataField name="Sum of nilai_penjualan" fld="10" baseField="0" baseItem="0"/>
  </dataFields>
  <chartFormats count="6"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9">
  <location ref="A45:B56" firstHeaderRow="1" firstDataRow="1" firstDataCol="1" rowPageCount="1" colPageCount="1"/>
  <pivotFields count="12">
    <pivotField numFmtId="1" showAll="0"/>
    <pivotField name="Tanggal Transaksi" axis="axisPage" numFmtId="14" multipleItemSelectionAllowe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" showAll="0"/>
    <pivotField name="Nama Produk" axis="axisRow" showAll="0" sortType="descending">
      <items count="19">
        <item h="1" x="10"/>
        <item x="4"/>
        <item x="0"/>
        <item h="1" x="1"/>
        <item x="7"/>
        <item x="6"/>
        <item h="1" x="13"/>
        <item h="1" x="15"/>
        <item h="1" x="16"/>
        <item x="8"/>
        <item x="2"/>
        <item x="14"/>
        <item h="1" x="11"/>
        <item x="9"/>
        <item x="12"/>
        <item h="1" x="5"/>
        <item x="17"/>
        <item h="1"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numFmtId="1" showAll="0"/>
    <pivotField numFmtId="1" showAll="0"/>
    <pivotField showAll="0"/>
    <pivotField showAll="0"/>
    <pivotField numFmtId="1" showAll="0"/>
    <pivotField showAll="0" defaultSubtotal="0"/>
  </pivotFields>
  <rowFields count="1">
    <field x="3"/>
  </rowFields>
  <rowItems count="11">
    <i>
      <x v="14"/>
    </i>
    <i>
      <x v="13"/>
    </i>
    <i>
      <x v="10"/>
    </i>
    <i>
      <x v="4"/>
    </i>
    <i>
      <x v="9"/>
    </i>
    <i>
      <x v="2"/>
    </i>
    <i>
      <x v="16"/>
    </i>
    <i>
      <x v="11"/>
    </i>
    <i>
      <x v="5"/>
    </i>
    <i>
      <x v="1"/>
    </i>
    <i t="grand">
      <x/>
    </i>
  </rowItems>
  <colItems count="1">
    <i/>
  </colItems>
  <pageFields count="1">
    <pageField fld="1" hier="-1"/>
  </pageFields>
  <dataFields count="1">
    <dataField name="Jumlah Produk Terjual" fld="6" baseField="3" baseItem="9"/>
  </dataFields>
  <chartFormats count="5">
    <chartFormat chart="2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3:A14" firstHeaderRow="1" firstDataRow="1" firstDataCol="0" rowPageCount="1" colPageCount="1"/>
  <pivotFields count="12">
    <pivotField numFmtId="1" showAll="0"/>
    <pivotField name="Tanggal Transaksi" axis="axisPage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" showAll="0"/>
    <pivotField showAll="0"/>
    <pivotField showAll="0"/>
    <pivotField showAll="0"/>
    <pivotField numFmtId="1" showAll="0"/>
    <pivotField numFmtId="1" showAll="0"/>
    <pivotField showAll="0"/>
    <pivotField showAll="0"/>
    <pivotField dataField="1" numFmtId="1"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Items count="1">
    <i/>
  </rowItems>
  <colItems count="1">
    <i/>
  </colItems>
  <pageFields count="1">
    <pageField fld="1" hier="-1"/>
  </pageFields>
  <dataFields count="1">
    <dataField name="Rata-Rata Penjualan" fld="10" subtotal="average" baseField="0" baseItem="1" numFmtId="166"/>
  </dataFields>
  <formats count="5">
    <format dxfId="28">
      <pivotArea outline="0" collapsedLevelsAreSubtotals="1" fieldPosition="0"/>
    </format>
    <format dxfId="27">
      <pivotArea type="all" dataOnly="0" outline="0" fieldPosition="0"/>
    </format>
    <format dxfId="26">
      <pivotArea outline="0" collapsedLevelsAreSubtotals="1" fieldPosition="0"/>
    </format>
    <format dxfId="25">
      <pivotArea dataOnly="0" labelOnly="1" outline="0" axis="axisValues" fieldPosition="0"/>
    </format>
    <format dxfId="2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12">
    <pivotField numFmtId="1" showAll="0"/>
    <pivotField name="Tanggal Transaksi" axis="axisPage" numFmtId="14" multipleItemSelectionAllowe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" showAll="0"/>
    <pivotField showAll="0"/>
    <pivotField showAll="0"/>
    <pivotField showAll="0"/>
    <pivotField numFmtId="1" showAll="0"/>
    <pivotField numFmtId="1" showAll="0"/>
    <pivotField showAll="0"/>
    <pivotField showAll="0"/>
    <pivotField dataField="1" numFmtId="1" showAll="0">
      <items count="7">
        <item x="4"/>
        <item x="3"/>
        <item x="0"/>
        <item x="1"/>
        <item x="2"/>
        <item x="5"/>
        <item t="default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Items count="1">
    <i/>
  </rowItems>
  <colItems count="1">
    <i/>
  </colItems>
  <pageFields count="1">
    <pageField fld="1" hier="-1"/>
  </pageFields>
  <dataFields count="1">
    <dataField name="Total Penjualan" fld="10" baseField="0" baseItem="1" numFmtId="166"/>
  </dataFields>
  <formats count="5">
    <format dxfId="33">
      <pivotArea outline="0" collapsedLevelsAreSubtotals="1" fieldPosition="0"/>
    </format>
    <format dxfId="32">
      <pivotArea type="all" dataOnly="0" outline="0" fieldPosition="0"/>
    </format>
    <format dxfId="31">
      <pivotArea outline="0" collapsedLevelsAreSubtotals="1" fieldPosition="0"/>
    </format>
    <format dxfId="30">
      <pivotArea dataOnly="0" labelOnly="1" outline="0" axis="axisValues" fieldPosition="0"/>
    </format>
    <format dxfId="2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0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137:B148" firstHeaderRow="1" firstDataRow="1" firstDataCol="1"/>
  <pivotFields count="12">
    <pivotField numFmtId="1" showAll="0"/>
    <pivotField numFmtId="14" showAll="0"/>
    <pivotField axis="axisRow" numFmtId="1" showAll="0" sortType="descending">
      <items count="100">
        <item h="1" x="16"/>
        <item h="1" x="75"/>
        <item h="1" x="32"/>
        <item h="1" x="43"/>
        <item h="1" x="91"/>
        <item x="3"/>
        <item h="1" x="52"/>
        <item h="1" x="85"/>
        <item h="1" x="53"/>
        <item h="1" x="86"/>
        <item h="1" x="24"/>
        <item h="1" x="2"/>
        <item h="1" x="35"/>
        <item h="1" x="56"/>
        <item x="27"/>
        <item x="23"/>
        <item h="1" x="71"/>
        <item x="42"/>
        <item h="1" x="29"/>
        <item h="1" x="83"/>
        <item h="1" x="9"/>
        <item h="1" x="47"/>
        <item h="1" x="48"/>
        <item h="1" x="63"/>
        <item h="1" x="73"/>
        <item h="1" x="18"/>
        <item h="1" x="31"/>
        <item x="87"/>
        <item h="1" x="49"/>
        <item h="1" x="72"/>
        <item h="1" x="57"/>
        <item h="1" x="51"/>
        <item h="1" x="70"/>
        <item h="1" x="93"/>
        <item h="1" x="66"/>
        <item h="1" x="82"/>
        <item h="1" x="68"/>
        <item x="62"/>
        <item h="1" x="54"/>
        <item h="1" x="14"/>
        <item h="1" x="78"/>
        <item h="1" x="30"/>
        <item h="1" x="81"/>
        <item h="1" x="6"/>
        <item h="1" x="19"/>
        <item h="1" x="15"/>
        <item x="12"/>
        <item h="1" x="97"/>
        <item h="1" x="41"/>
        <item h="1" x="94"/>
        <item h="1" x="61"/>
        <item h="1" x="37"/>
        <item h="1" x="11"/>
        <item h="1" x="64"/>
        <item x="65"/>
        <item h="1" x="28"/>
        <item h="1" x="89"/>
        <item h="1" x="50"/>
        <item h="1" x="95"/>
        <item h="1" x="26"/>
        <item h="1" x="1"/>
        <item h="1" x="92"/>
        <item h="1" x="88"/>
        <item h="1" x="38"/>
        <item h="1" x="60"/>
        <item h="1" x="55"/>
        <item h="1" x="17"/>
        <item h="1" x="77"/>
        <item h="1" x="20"/>
        <item h="1" x="76"/>
        <item h="1" x="10"/>
        <item h="1" x="59"/>
        <item h="1" x="8"/>
        <item h="1" x="33"/>
        <item h="1" x="0"/>
        <item h="1" x="79"/>
        <item h="1" x="34"/>
        <item h="1" x="5"/>
        <item x="39"/>
        <item h="1" x="7"/>
        <item h="1" x="36"/>
        <item h="1" x="90"/>
        <item x="25"/>
        <item h="1" x="67"/>
        <item h="1" x="22"/>
        <item h="1" x="44"/>
        <item h="1" x="58"/>
        <item h="1" x="46"/>
        <item h="1" x="74"/>
        <item h="1" x="40"/>
        <item h="1" x="98"/>
        <item h="1" x="4"/>
        <item h="1" x="13"/>
        <item h="1" x="84"/>
        <item h="1" x="21"/>
        <item h="1" x="69"/>
        <item h="1" x="80"/>
        <item h="1" x="96"/>
        <item h="1" x="4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9">
        <item x="10"/>
        <item x="4"/>
        <item x="0"/>
        <item x="1"/>
        <item x="7"/>
        <item x="6"/>
        <item x="13"/>
        <item x="15"/>
        <item x="16"/>
        <item x="8"/>
        <item x="2"/>
        <item x="14"/>
        <item x="11"/>
        <item x="9"/>
        <item x="12"/>
        <item x="5"/>
        <item x="17"/>
        <item x="3"/>
        <item t="default"/>
      </items>
    </pivotField>
    <pivotField showAll="0"/>
    <pivotField showAll="0"/>
    <pivotField numFmtId="1" showAll="0"/>
    <pivotField numFmtId="1" showAll="0"/>
    <pivotField showAll="0"/>
    <pivotField showAll="0"/>
    <pivotField dataField="1" numFmtId="1" showAll="0"/>
    <pivotField showAll="0" defaultSubtotal="0"/>
  </pivotFields>
  <rowFields count="1">
    <field x="2"/>
  </rowFields>
  <rowItems count="11">
    <i>
      <x v="37"/>
    </i>
    <i>
      <x v="5"/>
    </i>
    <i>
      <x v="82"/>
    </i>
    <i>
      <x v="78"/>
    </i>
    <i>
      <x v="46"/>
    </i>
    <i>
      <x v="54"/>
    </i>
    <i>
      <x v="27"/>
    </i>
    <i>
      <x v="17"/>
    </i>
    <i>
      <x v="14"/>
    </i>
    <i>
      <x v="15"/>
    </i>
    <i t="grand">
      <x/>
    </i>
  </rowItems>
  <colItems count="1">
    <i/>
  </colItems>
  <dataFields count="1">
    <dataField name="Sum of nilai_penjualan" fld="10" baseField="0" baseItem="0"/>
  </dataFields>
  <chartFormats count="2">
    <chartFormat chart="4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8:A9" firstHeaderRow="1" firstDataRow="1" firstDataCol="0" rowPageCount="1" colPageCount="1"/>
  <pivotFields count="12">
    <pivotField dataField="1" numFmtId="1" showAll="0"/>
    <pivotField name="Tanggal Transaksi" axis="axisPage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" showAll="0"/>
    <pivotField showAll="0"/>
    <pivotField showAll="0"/>
    <pivotField showAll="0"/>
    <pivotField numFmtId="1" showAll="0"/>
    <pivotField numFmtId="1" showAll="0"/>
    <pivotField showAll="0"/>
    <pivotField showAll="0"/>
    <pivotField numFmtId="1"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Items count="1">
    <i/>
  </rowItems>
  <colItems count="1">
    <i/>
  </colItems>
  <pageFields count="1">
    <pageField fld="1" hier="-1"/>
  </pageFields>
  <dataFields count="1">
    <dataField name="Jumlah Transaksi" fld="0" subtotal="count" baseField="0" baseItem="1"/>
  </dataFields>
  <formats count="4">
    <format dxfId="37">
      <pivotArea type="all" dataOnly="0" outline="0" fieldPosition="0"/>
    </format>
    <format dxfId="36">
      <pivotArea outline="0" collapsedLevelsAreSubtotals="1" fieldPosition="0"/>
    </format>
    <format dxfId="35">
      <pivotArea dataOnly="0" labelOnly="1" outline="0" axis="axisValues" fieldPosition="0"/>
    </format>
    <format dxfId="3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3" name="Table3" displayName="Table3" ref="A1:K500" totalsRowShown="0" headerRowDxfId="60" dataDxfId="58" headerRowBorderDxfId="59" tableBorderDxfId="57" totalsRowBorderDxfId="56">
  <tableColumns count="11">
    <tableColumn id="1" name="invoice_id" dataDxfId="55"/>
    <tableColumn id="2" name="tanggal_transaksi" dataDxfId="54"/>
    <tableColumn id="3" name="customer_id" dataDxfId="53"/>
    <tableColumn id="4" name="nama_produk" dataDxfId="52"/>
    <tableColumn id="5" name="jenis_produk" dataDxfId="51"/>
    <tableColumn id="6" name="kategori_produk" dataDxfId="50"/>
    <tableColumn id="7" name="quantity" dataDxfId="49"/>
    <tableColumn id="8" name="harga_jual" dataDxfId="48"/>
    <tableColumn id="9" name="jenis_pembayaran" dataDxfId="47"/>
    <tableColumn id="10" name="jenis_pesanan" dataDxfId="46"/>
    <tableColumn id="11" name="nilai_penjualan" dataDxfId="45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M1:N19" totalsRowShown="0" headerRowBorderDxfId="17" tableBorderDxfId="18" totalsRowBorderDxfId="16">
  <autoFilter ref="M1:N19"/>
  <tableColumns count="2">
    <tableColumn id="1" name="Daftar Menu" dataDxfId="15"/>
    <tableColumn id="2" name="Harga" dataDxfId="14">
      <calculatedColumnFormula>VLOOKUP(Table6[[#This Row],[Daftar Menu]],Table3[[nama_produk]:[nilai_penjualan]],5,FALSE)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R1:S7" totalsRowShown="0" headerRowDxfId="8" dataDxfId="44" headerRowBorderDxfId="12" tableBorderDxfId="13" totalsRowBorderDxfId="11">
  <tableColumns count="2">
    <tableColumn id="1" name="Metode Pembayaran" dataDxfId="10"/>
    <tableColumn id="2" name="Jumlah Pengguna" dataDxfId="9">
      <calculatedColumnFormula>COUNTIF(I:I,Table7[[#This Row],[Metode Pembayaran]])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R9:S11" totalsRowShown="0" headerRowDxfId="2" dataDxfId="43" headerRowBorderDxfId="6" tableBorderDxfId="7" totalsRowBorderDxfId="5">
  <tableColumns count="2">
    <tableColumn id="1" name="Jenis Produk" dataDxfId="4"/>
    <tableColumn id="2" name="Jumlah Pemesanan" dataDxfId="3">
      <calculatedColumnFormula>COUNTIF(E:E,Table8[[#This Row],[Jenis Produk]])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9" name="Table9" displayName="Table9" ref="R13:S15" totalsRowShown="0" headerRowDxfId="42" dataDxfId="40" headerRowBorderDxfId="41" tableBorderDxfId="39" totalsRowBorderDxfId="38">
  <tableColumns count="2">
    <tableColumn id="1" name="Jenis Pesanan" dataDxfId="1"/>
    <tableColumn id="2" name="Jumlah Order" dataDxfId="0">
      <calculatedColumnFormula>COUNTIF(J:J,Table9[[#This Row],[Jenis Pesanan]])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name="NativeTimeline_tanggal_transaksi" sourceName="tanggal_transaksi">
  <pivotTables>
    <pivotTable tabId="7" name="PivotTable5"/>
  </pivotTables>
  <state minimalRefreshVersion="6" lastRefreshVersion="6" pivotCacheId="1" filterType="dateBetween">
    <selection startDate="2022-01-01T00:00:00" endDate="2022-12-31T00:00:00"/>
    <bounds startDate="2022-01-01T00:00:00" endDate="2023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mc:Ignorable="x">
  <timeline name="Tanggal Transaksi" cache="NativeTimeline_tanggal_transaksi" caption="Filter Bulan Transaksi" showSelectionLabel="0" showHorizontalScrollbar="0" level="2" selectionLevel="0" scrollPosition="2022-01-01T00:00:00" style="TimeSlicerStyleDark2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6.xml.rels><?xml version="1.0" encoding="UTF-8" standalone="yes"?>
<Relationships xmlns="http://schemas.openxmlformats.org/package/2006/relationships"><Relationship Id="rId2" Type="http://schemas.microsoft.com/office/2011/relationships/timeline" Target="../timelines/timelin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L500"/>
  <sheetViews>
    <sheetView workbookViewId="0">
      <selection activeCell="E6" sqref="E6"/>
    </sheetView>
  </sheetViews>
  <sheetFormatPr defaultColWidth="12.5703125" defaultRowHeight="15.75" customHeight="1" x14ac:dyDescent="0.2"/>
  <cols>
    <col min="1" max="1" width="12.5703125" style="4"/>
    <col min="2" max="2" width="10.28515625" style="4" bestFit="1" customWidth="1"/>
    <col min="3" max="3" width="21.5703125" style="4" bestFit="1" customWidth="1"/>
    <col min="4" max="4" width="12" style="4" bestFit="1" customWidth="1"/>
    <col min="5" max="5" width="32.7109375" style="4" bestFit="1" customWidth="1"/>
    <col min="6" max="6" width="12.5703125" style="4"/>
    <col min="7" max="7" width="15.85546875" style="4" bestFit="1" customWidth="1"/>
    <col min="8" max="8" width="8.28515625" style="4" bestFit="1" customWidth="1"/>
    <col min="9" max="9" width="10.7109375" style="4" bestFit="1" customWidth="1"/>
    <col min="10" max="10" width="18" style="4" bestFit="1" customWidth="1"/>
    <col min="11" max="11" width="14.140625" style="4" bestFit="1" customWidth="1"/>
    <col min="12" max="12" width="15.28515625" style="4" bestFit="1" customWidth="1"/>
    <col min="13" max="16384" width="12.5703125" style="4"/>
  </cols>
  <sheetData>
    <row r="1" spans="1:12" ht="26.2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2.75" x14ac:dyDescent="0.2">
      <c r="A2" s="1">
        <v>1</v>
      </c>
      <c r="B2" s="1">
        <v>1</v>
      </c>
      <c r="C2" s="2">
        <v>44869</v>
      </c>
      <c r="D2" s="1">
        <v>44</v>
      </c>
      <c r="E2" s="1" t="s">
        <v>12</v>
      </c>
      <c r="F2" s="1" t="s">
        <v>13</v>
      </c>
      <c r="G2" s="1" t="s">
        <v>14</v>
      </c>
      <c r="H2" s="1">
        <v>2</v>
      </c>
      <c r="I2" s="1">
        <v>9000</v>
      </c>
      <c r="J2" s="1" t="s">
        <v>15</v>
      </c>
      <c r="K2" s="1" t="s">
        <v>16</v>
      </c>
      <c r="L2" s="1">
        <v>18000</v>
      </c>
    </row>
    <row r="3" spans="1:12" ht="12.75" x14ac:dyDescent="0.2">
      <c r="A3" s="1">
        <v>2</v>
      </c>
      <c r="B3" s="1">
        <v>2</v>
      </c>
      <c r="C3" s="2">
        <v>44569</v>
      </c>
      <c r="D3" s="1">
        <v>10</v>
      </c>
      <c r="E3" s="1" t="s">
        <v>12</v>
      </c>
      <c r="F3" s="1" t="s">
        <v>13</v>
      </c>
      <c r="G3" s="1" t="s">
        <v>14</v>
      </c>
      <c r="H3" s="1">
        <v>2</v>
      </c>
      <c r="I3" s="1">
        <v>9000</v>
      </c>
      <c r="J3" s="1" t="s">
        <v>17</v>
      </c>
      <c r="K3" s="1" t="s">
        <v>18</v>
      </c>
      <c r="L3" s="1">
        <v>18000</v>
      </c>
    </row>
    <row r="4" spans="1:12" ht="12.75" x14ac:dyDescent="0.2">
      <c r="A4" s="1">
        <v>3</v>
      </c>
      <c r="B4" s="1">
        <v>3</v>
      </c>
      <c r="C4" s="2">
        <v>44624</v>
      </c>
      <c r="D4" s="1">
        <v>62</v>
      </c>
      <c r="E4" s="1" t="s">
        <v>19</v>
      </c>
      <c r="F4" s="1" t="s">
        <v>13</v>
      </c>
      <c r="G4" s="1" t="s">
        <v>14</v>
      </c>
      <c r="H4" s="1">
        <v>1</v>
      </c>
      <c r="I4" s="1">
        <v>10000</v>
      </c>
      <c r="J4" s="1" t="s">
        <v>20</v>
      </c>
      <c r="K4" s="1" t="s">
        <v>18</v>
      </c>
      <c r="L4" s="1">
        <v>10000</v>
      </c>
    </row>
    <row r="5" spans="1:12" ht="12.75" x14ac:dyDescent="0.2">
      <c r="A5" s="1">
        <v>4</v>
      </c>
      <c r="B5" s="1">
        <v>4</v>
      </c>
      <c r="C5" s="1" t="s">
        <v>21</v>
      </c>
      <c r="D5" s="1">
        <v>48</v>
      </c>
      <c r="E5" s="1" t="s">
        <v>22</v>
      </c>
      <c r="F5" s="1" t="s">
        <v>13</v>
      </c>
      <c r="G5" s="1" t="s">
        <v>14</v>
      </c>
      <c r="H5" s="1">
        <v>3</v>
      </c>
      <c r="I5" s="1">
        <v>10000</v>
      </c>
      <c r="J5" s="1" t="s">
        <v>17</v>
      </c>
      <c r="K5" s="1" t="s">
        <v>16</v>
      </c>
      <c r="L5" s="1">
        <v>30000</v>
      </c>
    </row>
    <row r="6" spans="1:12" ht="12.75" x14ac:dyDescent="0.2">
      <c r="A6" s="1">
        <v>5</v>
      </c>
      <c r="B6" s="1">
        <v>5</v>
      </c>
      <c r="C6" s="1" t="s">
        <v>23</v>
      </c>
      <c r="D6" s="1">
        <v>87</v>
      </c>
      <c r="E6" s="1" t="s">
        <v>24</v>
      </c>
      <c r="F6" s="1" t="s">
        <v>13</v>
      </c>
      <c r="G6" s="1" t="s">
        <v>14</v>
      </c>
      <c r="H6" s="1">
        <v>2</v>
      </c>
      <c r="I6" s="1">
        <v>10000</v>
      </c>
      <c r="J6" s="1" t="s">
        <v>15</v>
      </c>
      <c r="K6" s="1" t="s">
        <v>16</v>
      </c>
      <c r="L6" s="1">
        <v>20000</v>
      </c>
    </row>
    <row r="7" spans="1:12" ht="12.75" x14ac:dyDescent="0.2">
      <c r="A7" s="1">
        <v>6</v>
      </c>
      <c r="B7" s="1">
        <v>6</v>
      </c>
      <c r="C7" s="1" t="s">
        <v>25</v>
      </c>
      <c r="D7" s="1">
        <v>80</v>
      </c>
      <c r="E7" s="1" t="s">
        <v>12</v>
      </c>
      <c r="F7" s="1" t="s">
        <v>13</v>
      </c>
      <c r="G7" s="1" t="s">
        <v>14</v>
      </c>
      <c r="H7" s="1">
        <v>1</v>
      </c>
      <c r="I7" s="1">
        <v>9000</v>
      </c>
      <c r="J7" s="1" t="s">
        <v>17</v>
      </c>
      <c r="K7" s="1" t="s">
        <v>18</v>
      </c>
      <c r="L7" s="1">
        <v>9000</v>
      </c>
    </row>
    <row r="8" spans="1:12" ht="12.75" x14ac:dyDescent="0.2">
      <c r="A8" s="1">
        <v>7</v>
      </c>
      <c r="B8" s="1">
        <v>7</v>
      </c>
      <c r="C8" s="2">
        <v>44653</v>
      </c>
      <c r="D8" s="1">
        <v>15</v>
      </c>
      <c r="E8" s="1" t="s">
        <v>26</v>
      </c>
      <c r="F8" s="1" t="s">
        <v>13</v>
      </c>
      <c r="G8" s="1" t="s">
        <v>14</v>
      </c>
      <c r="H8" s="1">
        <v>1</v>
      </c>
      <c r="I8" s="1">
        <v>9000</v>
      </c>
      <c r="J8" s="1" t="s">
        <v>17</v>
      </c>
      <c r="K8" s="1" t="s">
        <v>16</v>
      </c>
      <c r="L8" s="1">
        <v>9000</v>
      </c>
    </row>
    <row r="9" spans="1:12" ht="12.75" x14ac:dyDescent="0.2">
      <c r="A9" s="1">
        <v>8</v>
      </c>
      <c r="B9" s="1">
        <v>8</v>
      </c>
      <c r="C9" s="2">
        <v>44774</v>
      </c>
      <c r="D9" s="1">
        <v>94</v>
      </c>
      <c r="E9" s="1" t="s">
        <v>24</v>
      </c>
      <c r="F9" s="1" t="s">
        <v>13</v>
      </c>
      <c r="G9" s="1" t="s">
        <v>14</v>
      </c>
      <c r="H9" s="1">
        <v>2</v>
      </c>
      <c r="I9" s="1">
        <v>10000</v>
      </c>
      <c r="J9" s="1" t="s">
        <v>15</v>
      </c>
      <c r="K9" s="1" t="s">
        <v>16</v>
      </c>
      <c r="L9" s="1">
        <v>20000</v>
      </c>
    </row>
    <row r="10" spans="1:12" ht="12.75" x14ac:dyDescent="0.2">
      <c r="A10" s="1">
        <v>9</v>
      </c>
      <c r="B10" s="1">
        <v>9</v>
      </c>
      <c r="C10" s="2">
        <v>44621</v>
      </c>
      <c r="D10" s="1">
        <v>6</v>
      </c>
      <c r="E10" s="1" t="s">
        <v>27</v>
      </c>
      <c r="F10" s="1" t="s">
        <v>13</v>
      </c>
      <c r="G10" s="1" t="s">
        <v>14</v>
      </c>
      <c r="H10" s="1">
        <v>2</v>
      </c>
      <c r="I10" s="1">
        <v>9000</v>
      </c>
      <c r="J10" s="1" t="s">
        <v>28</v>
      </c>
      <c r="K10" s="1" t="s">
        <v>16</v>
      </c>
      <c r="L10" s="1">
        <v>18000</v>
      </c>
    </row>
    <row r="11" spans="1:12" ht="12.75" x14ac:dyDescent="0.2">
      <c r="A11" s="1">
        <v>10</v>
      </c>
      <c r="B11" s="1">
        <v>10</v>
      </c>
      <c r="C11" s="2">
        <v>44871</v>
      </c>
      <c r="D11" s="1">
        <v>86</v>
      </c>
      <c r="E11" s="1" t="s">
        <v>29</v>
      </c>
      <c r="F11" s="1" t="s">
        <v>30</v>
      </c>
      <c r="G11" s="1" t="s">
        <v>14</v>
      </c>
      <c r="H11" s="1">
        <v>1</v>
      </c>
      <c r="I11" s="1">
        <v>9000</v>
      </c>
      <c r="J11" s="1" t="s">
        <v>15</v>
      </c>
      <c r="K11" s="1" t="s">
        <v>18</v>
      </c>
      <c r="L11" s="1">
        <v>9000</v>
      </c>
    </row>
    <row r="12" spans="1:12" ht="12.75" x14ac:dyDescent="0.2">
      <c r="A12" s="1">
        <v>11</v>
      </c>
      <c r="B12" s="1">
        <v>11</v>
      </c>
      <c r="C12" s="2">
        <v>44774</v>
      </c>
      <c r="D12" s="1">
        <v>41</v>
      </c>
      <c r="E12" s="1" t="s">
        <v>31</v>
      </c>
      <c r="F12" s="1" t="s">
        <v>30</v>
      </c>
      <c r="G12" s="1" t="s">
        <v>14</v>
      </c>
      <c r="H12" s="1">
        <v>2</v>
      </c>
      <c r="I12" s="1">
        <v>9000</v>
      </c>
      <c r="J12" s="1" t="s">
        <v>32</v>
      </c>
      <c r="K12" s="1" t="s">
        <v>18</v>
      </c>
      <c r="L12" s="1">
        <v>18000</v>
      </c>
    </row>
    <row r="13" spans="1:12" ht="12.75" x14ac:dyDescent="0.2">
      <c r="A13" s="1">
        <v>12</v>
      </c>
      <c r="B13" s="1">
        <v>12</v>
      </c>
      <c r="C13" s="1" t="s">
        <v>33</v>
      </c>
      <c r="D13" s="1">
        <v>43</v>
      </c>
      <c r="E13" s="1" t="s">
        <v>34</v>
      </c>
      <c r="F13" s="1" t="s">
        <v>30</v>
      </c>
      <c r="G13" s="1" t="s">
        <v>14</v>
      </c>
      <c r="H13" s="1">
        <v>3</v>
      </c>
      <c r="I13" s="1">
        <v>9000</v>
      </c>
      <c r="J13" s="1" t="s">
        <v>17</v>
      </c>
      <c r="K13" s="1" t="s">
        <v>18</v>
      </c>
      <c r="L13" s="1">
        <v>27000</v>
      </c>
    </row>
    <row r="14" spans="1:12" ht="12.75" x14ac:dyDescent="0.2">
      <c r="A14" s="1">
        <v>13</v>
      </c>
      <c r="B14" s="1">
        <v>13</v>
      </c>
      <c r="C14" s="2">
        <v>44866</v>
      </c>
      <c r="D14" s="1">
        <v>46</v>
      </c>
      <c r="E14" s="1" t="s">
        <v>29</v>
      </c>
      <c r="F14" s="1" t="s">
        <v>30</v>
      </c>
      <c r="G14" s="1" t="s">
        <v>14</v>
      </c>
      <c r="H14" s="1">
        <v>1</v>
      </c>
      <c r="I14" s="1">
        <v>9000</v>
      </c>
      <c r="J14" s="1" t="s">
        <v>20</v>
      </c>
      <c r="K14" s="1" t="s">
        <v>16</v>
      </c>
      <c r="L14" s="1">
        <v>9000</v>
      </c>
    </row>
    <row r="15" spans="1:12" ht="12.75" x14ac:dyDescent="0.2">
      <c r="A15" s="1">
        <v>14</v>
      </c>
      <c r="B15" s="1">
        <v>14</v>
      </c>
      <c r="C15" s="1" t="s">
        <v>35</v>
      </c>
      <c r="D15" s="1">
        <v>58</v>
      </c>
      <c r="E15" s="1" t="s">
        <v>36</v>
      </c>
      <c r="F15" s="1" t="s">
        <v>13</v>
      </c>
      <c r="G15" s="1" t="s">
        <v>14</v>
      </c>
      <c r="H15" s="1">
        <v>2</v>
      </c>
      <c r="I15" s="1">
        <v>10000</v>
      </c>
      <c r="J15" s="1" t="s">
        <v>32</v>
      </c>
      <c r="K15" s="1" t="s">
        <v>18</v>
      </c>
      <c r="L15" s="1">
        <v>20000</v>
      </c>
    </row>
    <row r="16" spans="1:12" ht="12.75" x14ac:dyDescent="0.2">
      <c r="A16" s="1">
        <v>15</v>
      </c>
      <c r="B16" s="1">
        <v>15</v>
      </c>
      <c r="C16" s="1" t="s">
        <v>37</v>
      </c>
      <c r="D16" s="1">
        <v>20</v>
      </c>
      <c r="E16" s="1" t="s">
        <v>12</v>
      </c>
      <c r="F16" s="1" t="s">
        <v>13</v>
      </c>
      <c r="G16" s="1" t="s">
        <v>14</v>
      </c>
      <c r="H16" s="1">
        <v>1</v>
      </c>
      <c r="I16" s="1">
        <v>9000</v>
      </c>
      <c r="J16" s="1" t="s">
        <v>17</v>
      </c>
      <c r="K16" s="1" t="s">
        <v>18</v>
      </c>
      <c r="L16" s="1">
        <v>9000</v>
      </c>
    </row>
    <row r="17" spans="1:12" ht="12.75" x14ac:dyDescent="0.2">
      <c r="A17" s="1">
        <v>16</v>
      </c>
      <c r="B17" s="1">
        <v>16</v>
      </c>
      <c r="C17" s="1" t="s">
        <v>38</v>
      </c>
      <c r="D17" s="1">
        <v>9</v>
      </c>
      <c r="E17" s="1" t="s">
        <v>36</v>
      </c>
      <c r="F17" s="1" t="s">
        <v>13</v>
      </c>
      <c r="G17" s="1" t="s">
        <v>14</v>
      </c>
      <c r="H17" s="1">
        <v>1</v>
      </c>
      <c r="I17" s="1">
        <v>10000</v>
      </c>
      <c r="J17" s="1" t="s">
        <v>15</v>
      </c>
      <c r="K17" s="1" t="s">
        <v>18</v>
      </c>
      <c r="L17" s="1">
        <v>10000</v>
      </c>
    </row>
    <row r="18" spans="1:12" ht="12.75" x14ac:dyDescent="0.2">
      <c r="A18" s="1">
        <v>17</v>
      </c>
      <c r="B18" s="1">
        <v>17</v>
      </c>
      <c r="C18" s="1" t="s">
        <v>39</v>
      </c>
      <c r="D18" s="1">
        <v>73</v>
      </c>
      <c r="E18" s="1" t="s">
        <v>27</v>
      </c>
      <c r="F18" s="1" t="s">
        <v>13</v>
      </c>
      <c r="G18" s="1" t="s">
        <v>14</v>
      </c>
      <c r="H18" s="1">
        <v>2</v>
      </c>
      <c r="I18" s="1">
        <v>9000</v>
      </c>
      <c r="J18" s="1" t="s">
        <v>32</v>
      </c>
      <c r="K18" s="1" t="s">
        <v>16</v>
      </c>
      <c r="L18" s="1">
        <v>18000</v>
      </c>
    </row>
    <row r="19" spans="1:12" ht="12.75" x14ac:dyDescent="0.2">
      <c r="A19" s="1">
        <v>18</v>
      </c>
      <c r="B19" s="1">
        <v>18</v>
      </c>
      <c r="C19" s="2">
        <v>44567</v>
      </c>
      <c r="D19" s="1">
        <v>8</v>
      </c>
      <c r="E19" s="1" t="s">
        <v>36</v>
      </c>
      <c r="F19" s="1" t="s">
        <v>13</v>
      </c>
      <c r="G19" s="1" t="s">
        <v>14</v>
      </c>
      <c r="H19" s="1">
        <v>1</v>
      </c>
      <c r="I19" s="1">
        <v>10000</v>
      </c>
      <c r="J19" s="1" t="s">
        <v>20</v>
      </c>
      <c r="K19" s="1" t="s">
        <v>16</v>
      </c>
      <c r="L19" s="1">
        <v>10000</v>
      </c>
    </row>
    <row r="20" spans="1:12" ht="12.75" x14ac:dyDescent="0.2">
      <c r="A20" s="1">
        <v>19</v>
      </c>
      <c r="B20" s="1">
        <v>19</v>
      </c>
      <c r="C20" s="1" t="s">
        <v>40</v>
      </c>
      <c r="D20" s="1">
        <v>66</v>
      </c>
      <c r="E20" s="1" t="s">
        <v>19</v>
      </c>
      <c r="F20" s="1" t="s">
        <v>13</v>
      </c>
      <c r="G20" s="1" t="s">
        <v>14</v>
      </c>
      <c r="H20" s="1">
        <v>3</v>
      </c>
      <c r="I20" s="1">
        <v>10000</v>
      </c>
      <c r="J20" s="1" t="s">
        <v>32</v>
      </c>
      <c r="K20" s="1" t="s">
        <v>16</v>
      </c>
      <c r="L20" s="1">
        <v>30000</v>
      </c>
    </row>
    <row r="21" spans="1:12" ht="12.75" x14ac:dyDescent="0.2">
      <c r="A21" s="1">
        <v>20</v>
      </c>
      <c r="B21" s="1">
        <v>20</v>
      </c>
      <c r="C21" s="1" t="s">
        <v>41</v>
      </c>
      <c r="D21" s="1">
        <v>6</v>
      </c>
      <c r="E21" s="1" t="s">
        <v>12</v>
      </c>
      <c r="F21" s="1" t="s">
        <v>13</v>
      </c>
      <c r="G21" s="1" t="s">
        <v>14</v>
      </c>
      <c r="H21" s="1">
        <v>1</v>
      </c>
      <c r="I21" s="1">
        <v>9000</v>
      </c>
      <c r="J21" s="1" t="s">
        <v>42</v>
      </c>
      <c r="K21" s="1" t="s">
        <v>16</v>
      </c>
      <c r="L21" s="1">
        <v>9000</v>
      </c>
    </row>
    <row r="22" spans="1:12" ht="12.75" x14ac:dyDescent="0.2">
      <c r="A22" s="1">
        <v>21</v>
      </c>
      <c r="B22" s="1">
        <v>21</v>
      </c>
      <c r="C22" s="1" t="s">
        <v>43</v>
      </c>
      <c r="D22" s="1">
        <v>14</v>
      </c>
      <c r="E22" s="1" t="s">
        <v>31</v>
      </c>
      <c r="F22" s="1" t="s">
        <v>30</v>
      </c>
      <c r="G22" s="1" t="s">
        <v>14</v>
      </c>
      <c r="H22" s="1">
        <v>2</v>
      </c>
      <c r="I22" s="1">
        <v>9000</v>
      </c>
      <c r="J22" s="1" t="s">
        <v>15</v>
      </c>
      <c r="K22" s="1" t="s">
        <v>18</v>
      </c>
      <c r="L22" s="1">
        <v>18000</v>
      </c>
    </row>
    <row r="23" spans="1:12" ht="12.75" x14ac:dyDescent="0.2">
      <c r="A23" s="1">
        <v>22</v>
      </c>
      <c r="B23" s="1">
        <v>22</v>
      </c>
      <c r="C23" s="1" t="s">
        <v>44</v>
      </c>
      <c r="D23" s="1">
        <v>10</v>
      </c>
      <c r="E23" s="1" t="s">
        <v>45</v>
      </c>
      <c r="F23" s="1" t="s">
        <v>30</v>
      </c>
      <c r="G23" s="1" t="s">
        <v>14</v>
      </c>
      <c r="H23" s="1">
        <v>2</v>
      </c>
      <c r="I23" s="1">
        <v>9000</v>
      </c>
      <c r="J23" s="1" t="s">
        <v>15</v>
      </c>
      <c r="K23" s="1" t="s">
        <v>18</v>
      </c>
      <c r="L23" s="1">
        <v>18000</v>
      </c>
    </row>
    <row r="24" spans="1:12" ht="12.75" x14ac:dyDescent="0.2">
      <c r="A24" s="1">
        <v>23</v>
      </c>
      <c r="B24" s="1">
        <v>23</v>
      </c>
      <c r="C24" s="1" t="s">
        <v>46</v>
      </c>
      <c r="D24" s="1">
        <v>66</v>
      </c>
      <c r="E24" s="1" t="s">
        <v>24</v>
      </c>
      <c r="F24" s="1" t="s">
        <v>13</v>
      </c>
      <c r="G24" s="1" t="s">
        <v>14</v>
      </c>
      <c r="H24" s="1">
        <v>1</v>
      </c>
      <c r="I24" s="1">
        <v>10000</v>
      </c>
      <c r="J24" s="1" t="s">
        <v>20</v>
      </c>
      <c r="K24" s="1" t="s">
        <v>18</v>
      </c>
      <c r="L24" s="1">
        <v>10000</v>
      </c>
    </row>
    <row r="25" spans="1:12" ht="12.75" x14ac:dyDescent="0.2">
      <c r="A25" s="1">
        <v>24</v>
      </c>
      <c r="B25" s="1">
        <v>24</v>
      </c>
      <c r="C25" s="2">
        <v>44625</v>
      </c>
      <c r="D25" s="1">
        <v>82</v>
      </c>
      <c r="E25" s="1" t="s">
        <v>36</v>
      </c>
      <c r="F25" s="1" t="s">
        <v>13</v>
      </c>
      <c r="G25" s="1" t="s">
        <v>14</v>
      </c>
      <c r="H25" s="1">
        <v>1</v>
      </c>
      <c r="I25" s="1">
        <v>10000</v>
      </c>
      <c r="J25" s="1" t="s">
        <v>42</v>
      </c>
      <c r="K25" s="1" t="s">
        <v>16</v>
      </c>
      <c r="L25" s="1">
        <v>10000</v>
      </c>
    </row>
    <row r="26" spans="1:12" ht="12.75" x14ac:dyDescent="0.2">
      <c r="A26" s="1">
        <v>25</v>
      </c>
      <c r="B26" s="1">
        <v>25</v>
      </c>
      <c r="C26" s="1" t="s">
        <v>47</v>
      </c>
      <c r="D26" s="1">
        <v>40</v>
      </c>
      <c r="E26" s="1" t="s">
        <v>12</v>
      </c>
      <c r="F26" s="1" t="s">
        <v>13</v>
      </c>
      <c r="G26" s="1" t="s">
        <v>14</v>
      </c>
      <c r="H26" s="1">
        <v>3</v>
      </c>
      <c r="I26" s="1">
        <v>9000</v>
      </c>
      <c r="J26" s="1" t="s">
        <v>28</v>
      </c>
      <c r="K26" s="1" t="s">
        <v>16</v>
      </c>
      <c r="L26" s="1">
        <v>27000</v>
      </c>
    </row>
    <row r="27" spans="1:12" ht="12.75" x14ac:dyDescent="0.2">
      <c r="A27" s="1">
        <v>26</v>
      </c>
      <c r="B27" s="1">
        <v>26</v>
      </c>
      <c r="C27" s="1" t="s">
        <v>48</v>
      </c>
      <c r="D27" s="1">
        <v>6</v>
      </c>
      <c r="E27" s="1" t="s">
        <v>36</v>
      </c>
      <c r="F27" s="1" t="s">
        <v>13</v>
      </c>
      <c r="G27" s="1" t="s">
        <v>14</v>
      </c>
      <c r="H27" s="1">
        <v>2</v>
      </c>
      <c r="I27" s="1">
        <v>10000</v>
      </c>
      <c r="J27" s="1" t="s">
        <v>42</v>
      </c>
      <c r="K27" s="1" t="s">
        <v>16</v>
      </c>
      <c r="L27" s="1">
        <v>20000</v>
      </c>
    </row>
    <row r="28" spans="1:12" ht="12.75" x14ac:dyDescent="0.2">
      <c r="A28" s="1">
        <v>27</v>
      </c>
      <c r="B28" s="1">
        <v>27</v>
      </c>
      <c r="C28" s="1" t="s">
        <v>49</v>
      </c>
      <c r="D28" s="1">
        <v>7</v>
      </c>
      <c r="E28" s="1" t="s">
        <v>31</v>
      </c>
      <c r="F28" s="1" t="s">
        <v>30</v>
      </c>
      <c r="G28" s="1" t="s">
        <v>14</v>
      </c>
      <c r="H28" s="1">
        <v>3</v>
      </c>
      <c r="I28" s="1">
        <v>9000</v>
      </c>
      <c r="J28" s="1" t="s">
        <v>42</v>
      </c>
      <c r="K28" s="1" t="s">
        <v>18</v>
      </c>
      <c r="L28" s="1">
        <v>27000</v>
      </c>
    </row>
    <row r="29" spans="1:12" ht="12.75" x14ac:dyDescent="0.2">
      <c r="A29" s="1">
        <v>28</v>
      </c>
      <c r="B29" s="1">
        <v>28</v>
      </c>
      <c r="C29" s="1" t="s">
        <v>50</v>
      </c>
      <c r="D29" s="1">
        <v>73</v>
      </c>
      <c r="E29" s="1" t="s">
        <v>26</v>
      </c>
      <c r="F29" s="1" t="s">
        <v>13</v>
      </c>
      <c r="G29" s="1" t="s">
        <v>14</v>
      </c>
      <c r="H29" s="1">
        <v>2</v>
      </c>
      <c r="I29" s="1">
        <v>9000</v>
      </c>
      <c r="J29" s="1" t="s">
        <v>32</v>
      </c>
      <c r="K29" s="1" t="s">
        <v>18</v>
      </c>
      <c r="L29" s="1">
        <v>18000</v>
      </c>
    </row>
    <row r="30" spans="1:12" ht="12.75" x14ac:dyDescent="0.2">
      <c r="A30" s="1">
        <v>29</v>
      </c>
      <c r="B30" s="1">
        <v>29</v>
      </c>
      <c r="C30" s="1" t="s">
        <v>51</v>
      </c>
      <c r="D30" s="1">
        <v>78</v>
      </c>
      <c r="E30" s="1" t="s">
        <v>26</v>
      </c>
      <c r="F30" s="1" t="s">
        <v>13</v>
      </c>
      <c r="G30" s="1" t="s">
        <v>14</v>
      </c>
      <c r="H30" s="1">
        <v>3</v>
      </c>
      <c r="I30" s="1">
        <v>9000</v>
      </c>
      <c r="J30" s="1" t="s">
        <v>42</v>
      </c>
      <c r="K30" s="1" t="s">
        <v>16</v>
      </c>
      <c r="L30" s="1">
        <v>27000</v>
      </c>
    </row>
    <row r="31" spans="1:12" ht="12.75" x14ac:dyDescent="0.2">
      <c r="A31" s="1">
        <v>30</v>
      </c>
      <c r="B31" s="1">
        <v>30</v>
      </c>
      <c r="C31" s="1" t="s">
        <v>38</v>
      </c>
      <c r="D31" s="1">
        <v>62</v>
      </c>
      <c r="E31" s="1" t="s">
        <v>52</v>
      </c>
      <c r="F31" s="1" t="s">
        <v>13</v>
      </c>
      <c r="G31" s="1" t="s">
        <v>14</v>
      </c>
      <c r="H31" s="1">
        <v>1</v>
      </c>
      <c r="I31" s="1">
        <v>10000</v>
      </c>
      <c r="J31" s="1" t="s">
        <v>17</v>
      </c>
      <c r="K31" s="1" t="s">
        <v>18</v>
      </c>
      <c r="L31" s="1">
        <v>10000</v>
      </c>
    </row>
    <row r="32" spans="1:12" ht="12.75" x14ac:dyDescent="0.2">
      <c r="A32" s="1">
        <v>31</v>
      </c>
      <c r="B32" s="1">
        <v>31</v>
      </c>
      <c r="C32" s="2">
        <v>44628</v>
      </c>
      <c r="D32" s="1">
        <v>8</v>
      </c>
      <c r="E32" s="1" t="s">
        <v>53</v>
      </c>
      <c r="F32" s="1" t="s">
        <v>30</v>
      </c>
      <c r="G32" s="1" t="s">
        <v>14</v>
      </c>
      <c r="H32" s="1">
        <v>1</v>
      </c>
      <c r="I32" s="1">
        <v>9000</v>
      </c>
      <c r="J32" s="1" t="s">
        <v>20</v>
      </c>
      <c r="K32" s="1" t="s">
        <v>18</v>
      </c>
      <c r="L32" s="1">
        <v>9000</v>
      </c>
    </row>
    <row r="33" spans="1:12" ht="12.75" x14ac:dyDescent="0.2">
      <c r="A33" s="1">
        <v>32</v>
      </c>
      <c r="B33" s="1">
        <v>32</v>
      </c>
      <c r="C33" s="1" t="s">
        <v>50</v>
      </c>
      <c r="D33" s="1">
        <v>93</v>
      </c>
      <c r="E33" s="1" t="s">
        <v>29</v>
      </c>
      <c r="F33" s="1" t="s">
        <v>30</v>
      </c>
      <c r="G33" s="1" t="s">
        <v>14</v>
      </c>
      <c r="H33" s="1">
        <v>3</v>
      </c>
      <c r="I33" s="1">
        <v>9000</v>
      </c>
      <c r="J33" s="1" t="s">
        <v>28</v>
      </c>
      <c r="K33" s="1" t="s">
        <v>18</v>
      </c>
      <c r="L33" s="1">
        <v>27000</v>
      </c>
    </row>
    <row r="34" spans="1:12" ht="12.75" x14ac:dyDescent="0.2">
      <c r="A34" s="1">
        <v>33</v>
      </c>
      <c r="B34" s="1">
        <v>33</v>
      </c>
      <c r="C34" s="1" t="s">
        <v>54</v>
      </c>
      <c r="D34" s="1">
        <v>75</v>
      </c>
      <c r="E34" s="1" t="s">
        <v>26</v>
      </c>
      <c r="F34" s="1" t="s">
        <v>13</v>
      </c>
      <c r="G34" s="1" t="s">
        <v>14</v>
      </c>
      <c r="H34" s="1">
        <v>2</v>
      </c>
      <c r="I34" s="1">
        <v>9000</v>
      </c>
      <c r="J34" s="1" t="s">
        <v>28</v>
      </c>
      <c r="K34" s="1" t="s">
        <v>18</v>
      </c>
      <c r="L34" s="1">
        <v>18000</v>
      </c>
    </row>
    <row r="35" spans="1:12" ht="12.75" x14ac:dyDescent="0.2">
      <c r="A35" s="1">
        <v>34</v>
      </c>
      <c r="B35" s="1">
        <v>34</v>
      </c>
      <c r="C35" s="2">
        <v>44866</v>
      </c>
      <c r="D35" s="1">
        <v>74</v>
      </c>
      <c r="E35" s="1" t="s">
        <v>55</v>
      </c>
      <c r="F35" s="1" t="s">
        <v>13</v>
      </c>
      <c r="G35" s="1" t="s">
        <v>14</v>
      </c>
      <c r="H35" s="1">
        <v>1</v>
      </c>
      <c r="I35" s="1">
        <v>9000</v>
      </c>
      <c r="J35" s="1" t="s">
        <v>17</v>
      </c>
      <c r="K35" s="1" t="s">
        <v>18</v>
      </c>
      <c r="L35" s="1">
        <v>9000</v>
      </c>
    </row>
    <row r="36" spans="1:12" ht="12.75" x14ac:dyDescent="0.2">
      <c r="A36" s="1">
        <v>35</v>
      </c>
      <c r="B36" s="1">
        <v>35</v>
      </c>
      <c r="C36" s="1" t="s">
        <v>56</v>
      </c>
      <c r="D36" s="1">
        <v>7</v>
      </c>
      <c r="E36" s="1" t="s">
        <v>57</v>
      </c>
      <c r="F36" s="1" t="s">
        <v>30</v>
      </c>
      <c r="G36" s="1" t="s">
        <v>14</v>
      </c>
      <c r="H36" s="1">
        <v>1</v>
      </c>
      <c r="I36" s="1">
        <v>9000</v>
      </c>
      <c r="J36" s="1" t="s">
        <v>17</v>
      </c>
      <c r="K36" s="1" t="s">
        <v>16</v>
      </c>
      <c r="L36" s="1">
        <v>9000</v>
      </c>
    </row>
    <row r="37" spans="1:12" ht="12.75" x14ac:dyDescent="0.2">
      <c r="A37" s="1">
        <v>36</v>
      </c>
      <c r="B37" s="1">
        <v>36</v>
      </c>
      <c r="C37" s="2">
        <v>44748</v>
      </c>
      <c r="D37" s="1">
        <v>72</v>
      </c>
      <c r="E37" s="1" t="s">
        <v>45</v>
      </c>
      <c r="F37" s="1" t="s">
        <v>30</v>
      </c>
      <c r="G37" s="1" t="s">
        <v>14</v>
      </c>
      <c r="H37" s="1">
        <v>2</v>
      </c>
      <c r="I37" s="1">
        <v>9000</v>
      </c>
      <c r="J37" s="1" t="s">
        <v>28</v>
      </c>
      <c r="K37" s="1" t="s">
        <v>16</v>
      </c>
      <c r="L37" s="1">
        <v>18000</v>
      </c>
    </row>
    <row r="38" spans="1:12" ht="12.75" x14ac:dyDescent="0.2">
      <c r="A38" s="1">
        <v>37</v>
      </c>
      <c r="B38" s="1">
        <v>37</v>
      </c>
      <c r="C38" s="2">
        <v>44627</v>
      </c>
      <c r="D38" s="1">
        <v>95</v>
      </c>
      <c r="E38" s="1" t="s">
        <v>24</v>
      </c>
      <c r="F38" s="1" t="s">
        <v>13</v>
      </c>
      <c r="G38" s="1" t="s">
        <v>14</v>
      </c>
      <c r="H38" s="1">
        <v>2</v>
      </c>
      <c r="I38" s="1">
        <v>10000</v>
      </c>
      <c r="J38" s="1" t="s">
        <v>32</v>
      </c>
      <c r="K38" s="1" t="s">
        <v>16</v>
      </c>
      <c r="L38" s="1">
        <v>20000</v>
      </c>
    </row>
    <row r="39" spans="1:12" ht="12.75" x14ac:dyDescent="0.2">
      <c r="A39" s="1">
        <v>38</v>
      </c>
      <c r="B39" s="1">
        <v>38</v>
      </c>
      <c r="C39" s="2">
        <v>44806</v>
      </c>
      <c r="D39" s="1">
        <v>14</v>
      </c>
      <c r="E39" s="1" t="s">
        <v>58</v>
      </c>
      <c r="F39" s="1" t="s">
        <v>13</v>
      </c>
      <c r="G39" s="1" t="s">
        <v>14</v>
      </c>
      <c r="H39" s="1">
        <v>2</v>
      </c>
      <c r="I39" s="1">
        <v>9000</v>
      </c>
      <c r="J39" s="1" t="s">
        <v>28</v>
      </c>
      <c r="K39" s="1" t="s">
        <v>16</v>
      </c>
      <c r="L39" s="1">
        <v>18000</v>
      </c>
    </row>
    <row r="40" spans="1:12" ht="12.75" x14ac:dyDescent="0.2">
      <c r="A40" s="1">
        <v>39</v>
      </c>
      <c r="B40" s="1">
        <v>39</v>
      </c>
      <c r="C40" s="1" t="s">
        <v>59</v>
      </c>
      <c r="D40" s="1">
        <v>61</v>
      </c>
      <c r="E40" s="1" t="s">
        <v>57</v>
      </c>
      <c r="F40" s="1" t="s">
        <v>30</v>
      </c>
      <c r="G40" s="1" t="s">
        <v>14</v>
      </c>
      <c r="H40" s="1">
        <v>3</v>
      </c>
      <c r="I40" s="1">
        <v>9000</v>
      </c>
      <c r="J40" s="1" t="s">
        <v>42</v>
      </c>
      <c r="K40" s="1" t="s">
        <v>18</v>
      </c>
      <c r="L40" s="1">
        <v>27000</v>
      </c>
    </row>
    <row r="41" spans="1:12" ht="12.75" x14ac:dyDescent="0.2">
      <c r="A41" s="1">
        <v>40</v>
      </c>
      <c r="B41" s="1">
        <v>40</v>
      </c>
      <c r="C41" s="1" t="s">
        <v>60</v>
      </c>
      <c r="D41" s="1">
        <v>69</v>
      </c>
      <c r="E41" s="1" t="s">
        <v>58</v>
      </c>
      <c r="F41" s="1" t="s">
        <v>13</v>
      </c>
      <c r="G41" s="1" t="s">
        <v>14</v>
      </c>
      <c r="H41" s="1">
        <v>2</v>
      </c>
      <c r="I41" s="1">
        <v>9000</v>
      </c>
      <c r="J41" s="1" t="s">
        <v>15</v>
      </c>
      <c r="K41" s="1" t="s">
        <v>16</v>
      </c>
      <c r="L41" s="1">
        <v>18000</v>
      </c>
    </row>
    <row r="42" spans="1:12" ht="12.75" x14ac:dyDescent="0.2">
      <c r="A42" s="1">
        <v>41</v>
      </c>
      <c r="B42" s="1">
        <v>41</v>
      </c>
      <c r="C42" s="1" t="s">
        <v>61</v>
      </c>
      <c r="D42" s="1">
        <v>46</v>
      </c>
      <c r="E42" s="1" t="s">
        <v>62</v>
      </c>
      <c r="F42" s="1" t="s">
        <v>13</v>
      </c>
      <c r="G42" s="1" t="s">
        <v>14</v>
      </c>
      <c r="H42" s="1">
        <v>3</v>
      </c>
      <c r="I42" s="1">
        <v>10000</v>
      </c>
      <c r="J42" s="1" t="s">
        <v>20</v>
      </c>
      <c r="K42" s="1" t="s">
        <v>18</v>
      </c>
      <c r="L42" s="1">
        <v>30000</v>
      </c>
    </row>
    <row r="43" spans="1:12" ht="12.75" x14ac:dyDescent="0.2">
      <c r="A43" s="1">
        <v>42</v>
      </c>
      <c r="B43" s="1">
        <v>42</v>
      </c>
      <c r="C43" s="2">
        <v>44568</v>
      </c>
      <c r="D43" s="1">
        <v>90</v>
      </c>
      <c r="E43" s="1" t="s">
        <v>29</v>
      </c>
      <c r="F43" s="1" t="s">
        <v>30</v>
      </c>
      <c r="G43" s="1" t="s">
        <v>14</v>
      </c>
      <c r="H43" s="1">
        <v>3</v>
      </c>
      <c r="I43" s="1">
        <v>9000</v>
      </c>
      <c r="J43" s="1" t="s">
        <v>15</v>
      </c>
      <c r="K43" s="1" t="s">
        <v>18</v>
      </c>
      <c r="L43" s="1">
        <v>27000</v>
      </c>
    </row>
    <row r="44" spans="1:12" ht="12.75" x14ac:dyDescent="0.2">
      <c r="A44" s="1">
        <v>43</v>
      </c>
      <c r="B44" s="1">
        <v>43</v>
      </c>
      <c r="C44" s="1" t="s">
        <v>63</v>
      </c>
      <c r="D44" s="1">
        <v>80</v>
      </c>
      <c r="E44" s="1" t="s">
        <v>55</v>
      </c>
      <c r="F44" s="1" t="s">
        <v>13</v>
      </c>
      <c r="G44" s="1" t="s">
        <v>14</v>
      </c>
      <c r="H44" s="1">
        <v>2</v>
      </c>
      <c r="I44" s="1">
        <v>9000</v>
      </c>
      <c r="J44" s="1" t="s">
        <v>17</v>
      </c>
      <c r="K44" s="1" t="s">
        <v>18</v>
      </c>
      <c r="L44" s="1">
        <v>18000</v>
      </c>
    </row>
    <row r="45" spans="1:12" ht="12.75" x14ac:dyDescent="0.2">
      <c r="A45" s="1">
        <v>44</v>
      </c>
      <c r="B45" s="1">
        <v>44</v>
      </c>
      <c r="C45" s="1" t="s">
        <v>39</v>
      </c>
      <c r="D45" s="1">
        <v>95</v>
      </c>
      <c r="E45" s="1" t="s">
        <v>22</v>
      </c>
      <c r="F45" s="1" t="s">
        <v>13</v>
      </c>
      <c r="G45" s="1" t="s">
        <v>14</v>
      </c>
      <c r="H45" s="1">
        <v>2</v>
      </c>
      <c r="I45" s="1">
        <v>10000</v>
      </c>
      <c r="J45" s="1" t="s">
        <v>20</v>
      </c>
      <c r="K45" s="1" t="s">
        <v>18</v>
      </c>
      <c r="L45" s="1">
        <v>20000</v>
      </c>
    </row>
    <row r="46" spans="1:12" ht="12.75" x14ac:dyDescent="0.2">
      <c r="A46" s="1">
        <v>45</v>
      </c>
      <c r="B46" s="1">
        <v>45</v>
      </c>
      <c r="C46" s="1" t="s">
        <v>64</v>
      </c>
      <c r="D46" s="1">
        <v>25</v>
      </c>
      <c r="E46" s="1" t="s">
        <v>55</v>
      </c>
      <c r="F46" s="1" t="s">
        <v>13</v>
      </c>
      <c r="G46" s="1" t="s">
        <v>14</v>
      </c>
      <c r="H46" s="1">
        <v>1</v>
      </c>
      <c r="I46" s="1">
        <v>9000</v>
      </c>
      <c r="J46" s="1" t="s">
        <v>15</v>
      </c>
      <c r="K46" s="1" t="s">
        <v>16</v>
      </c>
      <c r="L46" s="1">
        <v>9000</v>
      </c>
    </row>
    <row r="47" spans="1:12" ht="12.75" x14ac:dyDescent="0.2">
      <c r="A47" s="1">
        <v>46</v>
      </c>
      <c r="B47" s="1">
        <v>46</v>
      </c>
      <c r="C47" s="1" t="s">
        <v>65</v>
      </c>
      <c r="D47" s="1">
        <v>38</v>
      </c>
      <c r="E47" s="1" t="s">
        <v>27</v>
      </c>
      <c r="F47" s="1" t="s">
        <v>13</v>
      </c>
      <c r="G47" s="1" t="s">
        <v>14</v>
      </c>
      <c r="H47" s="1">
        <v>2</v>
      </c>
      <c r="I47" s="1">
        <v>9000</v>
      </c>
      <c r="J47" s="1" t="s">
        <v>15</v>
      </c>
      <c r="K47" s="1" t="s">
        <v>16</v>
      </c>
      <c r="L47" s="1">
        <v>18000</v>
      </c>
    </row>
    <row r="48" spans="1:12" ht="12.75" x14ac:dyDescent="0.2">
      <c r="A48" s="1">
        <v>47</v>
      </c>
      <c r="B48" s="1">
        <v>47</v>
      </c>
      <c r="C48" s="1" t="s">
        <v>66</v>
      </c>
      <c r="D48" s="1">
        <v>22</v>
      </c>
      <c r="E48" s="1" t="s">
        <v>22</v>
      </c>
      <c r="F48" s="1" t="s">
        <v>13</v>
      </c>
      <c r="G48" s="1" t="s">
        <v>14</v>
      </c>
      <c r="H48" s="1">
        <v>2</v>
      </c>
      <c r="I48" s="1">
        <v>10000</v>
      </c>
      <c r="J48" s="1" t="s">
        <v>42</v>
      </c>
      <c r="K48" s="1" t="s">
        <v>18</v>
      </c>
      <c r="L48" s="1">
        <v>20000</v>
      </c>
    </row>
    <row r="49" spans="1:12" ht="12.75" x14ac:dyDescent="0.2">
      <c r="A49" s="1">
        <v>48</v>
      </c>
      <c r="B49" s="1">
        <v>48</v>
      </c>
      <c r="C49" s="2">
        <v>44682</v>
      </c>
      <c r="D49" s="1">
        <v>45</v>
      </c>
      <c r="E49" s="1" t="s">
        <v>53</v>
      </c>
      <c r="F49" s="1" t="s">
        <v>30</v>
      </c>
      <c r="G49" s="1" t="s">
        <v>14</v>
      </c>
      <c r="H49" s="1">
        <v>1</v>
      </c>
      <c r="I49" s="1">
        <v>9000</v>
      </c>
      <c r="J49" s="1" t="s">
        <v>32</v>
      </c>
      <c r="K49" s="1" t="s">
        <v>18</v>
      </c>
      <c r="L49" s="1">
        <v>9000</v>
      </c>
    </row>
    <row r="50" spans="1:12" ht="12.75" x14ac:dyDescent="0.2">
      <c r="A50" s="1">
        <v>49</v>
      </c>
      <c r="B50" s="1">
        <v>49</v>
      </c>
      <c r="C50" s="2">
        <v>44653</v>
      </c>
      <c r="D50" s="1">
        <v>89</v>
      </c>
      <c r="E50" s="1" t="s">
        <v>53</v>
      </c>
      <c r="F50" s="1" t="s">
        <v>30</v>
      </c>
      <c r="G50" s="1" t="s">
        <v>14</v>
      </c>
      <c r="H50" s="1">
        <v>2</v>
      </c>
      <c r="I50" s="1">
        <v>9000</v>
      </c>
      <c r="J50" s="1" t="s">
        <v>15</v>
      </c>
      <c r="K50" s="1" t="s">
        <v>18</v>
      </c>
      <c r="L50" s="1">
        <v>18000</v>
      </c>
    </row>
    <row r="51" spans="1:12" ht="12.75" x14ac:dyDescent="0.2">
      <c r="A51" s="1">
        <v>50</v>
      </c>
      <c r="B51" s="1">
        <v>50</v>
      </c>
      <c r="C51" s="1" t="s">
        <v>67</v>
      </c>
      <c r="D51" s="1">
        <v>18</v>
      </c>
      <c r="E51" s="1" t="s">
        <v>53</v>
      </c>
      <c r="F51" s="1" t="s">
        <v>30</v>
      </c>
      <c r="G51" s="1" t="s">
        <v>14</v>
      </c>
      <c r="H51" s="1">
        <v>1</v>
      </c>
      <c r="I51" s="1">
        <v>9000</v>
      </c>
      <c r="J51" s="1" t="s">
        <v>42</v>
      </c>
      <c r="K51" s="1" t="s">
        <v>18</v>
      </c>
      <c r="L51" s="1">
        <v>9000</v>
      </c>
    </row>
    <row r="52" spans="1:12" ht="12.75" x14ac:dyDescent="0.2">
      <c r="A52" s="1">
        <v>51</v>
      </c>
      <c r="B52" s="1">
        <v>51</v>
      </c>
      <c r="C52" s="2">
        <v>44718</v>
      </c>
      <c r="D52" s="1">
        <v>51</v>
      </c>
      <c r="E52" s="1" t="s">
        <v>19</v>
      </c>
      <c r="F52" s="1" t="s">
        <v>13</v>
      </c>
      <c r="G52" s="1" t="s">
        <v>14</v>
      </c>
      <c r="H52" s="1">
        <v>2</v>
      </c>
      <c r="I52" s="1">
        <v>10000</v>
      </c>
      <c r="J52" s="1" t="s">
        <v>28</v>
      </c>
      <c r="K52" s="1" t="s">
        <v>18</v>
      </c>
      <c r="L52" s="1">
        <v>20000</v>
      </c>
    </row>
    <row r="53" spans="1:12" ht="12.75" x14ac:dyDescent="0.2">
      <c r="A53" s="1">
        <v>52</v>
      </c>
      <c r="B53" s="1">
        <v>52</v>
      </c>
      <c r="C53" s="2">
        <v>44809</v>
      </c>
      <c r="D53" s="1">
        <v>48</v>
      </c>
      <c r="E53" s="1" t="s">
        <v>31</v>
      </c>
      <c r="F53" s="1" t="s">
        <v>30</v>
      </c>
      <c r="G53" s="1" t="s">
        <v>14</v>
      </c>
      <c r="H53" s="1">
        <v>1</v>
      </c>
      <c r="I53" s="1">
        <v>9000</v>
      </c>
      <c r="J53" s="1" t="s">
        <v>17</v>
      </c>
      <c r="K53" s="1" t="s">
        <v>18</v>
      </c>
      <c r="L53" s="1">
        <v>9000</v>
      </c>
    </row>
    <row r="54" spans="1:12" ht="12.75" x14ac:dyDescent="0.2">
      <c r="A54" s="1">
        <v>53</v>
      </c>
      <c r="B54" s="1">
        <v>53</v>
      </c>
      <c r="C54" s="1" t="s">
        <v>68</v>
      </c>
      <c r="D54" s="1">
        <v>96</v>
      </c>
      <c r="E54" s="1" t="s">
        <v>62</v>
      </c>
      <c r="F54" s="1" t="s">
        <v>13</v>
      </c>
      <c r="G54" s="1" t="s">
        <v>14</v>
      </c>
      <c r="H54" s="1">
        <v>1</v>
      </c>
      <c r="I54" s="1">
        <v>10000</v>
      </c>
      <c r="J54" s="1" t="s">
        <v>32</v>
      </c>
      <c r="K54" s="1" t="s">
        <v>16</v>
      </c>
      <c r="L54" s="1">
        <v>10000</v>
      </c>
    </row>
    <row r="55" spans="1:12" ht="12.75" x14ac:dyDescent="0.2">
      <c r="A55" s="1">
        <v>54</v>
      </c>
      <c r="B55" s="1">
        <v>54</v>
      </c>
      <c r="C55" s="1" t="s">
        <v>67</v>
      </c>
      <c r="D55" s="1">
        <v>54</v>
      </c>
      <c r="E55" s="1" t="s">
        <v>26</v>
      </c>
      <c r="F55" s="1" t="s">
        <v>13</v>
      </c>
      <c r="G55" s="1" t="s">
        <v>14</v>
      </c>
      <c r="H55" s="1">
        <v>3</v>
      </c>
      <c r="I55" s="1">
        <v>9000</v>
      </c>
      <c r="J55" s="1" t="s">
        <v>20</v>
      </c>
      <c r="K55" s="1" t="s">
        <v>18</v>
      </c>
      <c r="L55" s="1">
        <v>27000</v>
      </c>
    </row>
    <row r="56" spans="1:12" ht="12.75" x14ac:dyDescent="0.2">
      <c r="A56" s="1">
        <v>55</v>
      </c>
      <c r="B56" s="1">
        <v>55</v>
      </c>
      <c r="C56" s="1" t="s">
        <v>69</v>
      </c>
      <c r="D56" s="1">
        <v>15</v>
      </c>
      <c r="E56" s="1" t="s">
        <v>53</v>
      </c>
      <c r="F56" s="1" t="s">
        <v>30</v>
      </c>
      <c r="G56" s="1" t="s">
        <v>14</v>
      </c>
      <c r="H56" s="1">
        <v>2</v>
      </c>
      <c r="I56" s="1">
        <v>9000</v>
      </c>
      <c r="J56" s="1" t="s">
        <v>15</v>
      </c>
      <c r="K56" s="1" t="s">
        <v>16</v>
      </c>
      <c r="L56" s="1">
        <v>18000</v>
      </c>
    </row>
    <row r="57" spans="1:12" ht="12.75" x14ac:dyDescent="0.2">
      <c r="A57" s="1">
        <v>56</v>
      </c>
      <c r="B57" s="1">
        <v>56</v>
      </c>
      <c r="C57" s="1" t="s">
        <v>66</v>
      </c>
      <c r="D57" s="1">
        <v>23</v>
      </c>
      <c r="E57" s="1" t="s">
        <v>70</v>
      </c>
      <c r="F57" s="1" t="s">
        <v>13</v>
      </c>
      <c r="G57" s="1" t="s">
        <v>14</v>
      </c>
      <c r="H57" s="1">
        <v>1</v>
      </c>
      <c r="I57" s="1">
        <v>10000</v>
      </c>
      <c r="J57" s="1" t="s">
        <v>42</v>
      </c>
      <c r="K57" s="1" t="s">
        <v>18</v>
      </c>
      <c r="L57" s="1">
        <v>10000</v>
      </c>
    </row>
    <row r="58" spans="1:12" ht="12.75" x14ac:dyDescent="0.2">
      <c r="A58" s="1">
        <v>57</v>
      </c>
      <c r="B58" s="1">
        <v>57</v>
      </c>
      <c r="C58" s="1" t="s">
        <v>43</v>
      </c>
      <c r="D58" s="1">
        <v>50</v>
      </c>
      <c r="E58" s="1" t="s">
        <v>34</v>
      </c>
      <c r="F58" s="1" t="s">
        <v>30</v>
      </c>
      <c r="G58" s="1" t="s">
        <v>14</v>
      </c>
      <c r="H58" s="1">
        <v>3</v>
      </c>
      <c r="I58" s="1">
        <v>9000</v>
      </c>
      <c r="J58" s="1" t="s">
        <v>20</v>
      </c>
      <c r="K58" s="1" t="s">
        <v>16</v>
      </c>
      <c r="L58" s="1">
        <v>27000</v>
      </c>
    </row>
    <row r="59" spans="1:12" ht="12.75" x14ac:dyDescent="0.2">
      <c r="A59" s="1">
        <v>58</v>
      </c>
      <c r="B59" s="1">
        <v>58</v>
      </c>
      <c r="C59" s="1" t="s">
        <v>38</v>
      </c>
      <c r="D59" s="1">
        <v>40</v>
      </c>
      <c r="E59" s="1" t="s">
        <v>26</v>
      </c>
      <c r="F59" s="1" t="s">
        <v>13</v>
      </c>
      <c r="G59" s="1" t="s">
        <v>14</v>
      </c>
      <c r="H59" s="1">
        <v>2</v>
      </c>
      <c r="I59" s="1">
        <v>9000</v>
      </c>
      <c r="J59" s="1" t="s">
        <v>17</v>
      </c>
      <c r="K59" s="1" t="s">
        <v>18</v>
      </c>
      <c r="L59" s="1">
        <v>18000</v>
      </c>
    </row>
    <row r="60" spans="1:12" ht="12.75" x14ac:dyDescent="0.2">
      <c r="A60" s="1">
        <v>59</v>
      </c>
      <c r="B60" s="1">
        <v>59</v>
      </c>
      <c r="C60" s="2">
        <v>44778</v>
      </c>
      <c r="D60" s="1">
        <v>88</v>
      </c>
      <c r="E60" s="1" t="s">
        <v>58</v>
      </c>
      <c r="F60" s="1" t="s">
        <v>13</v>
      </c>
      <c r="G60" s="1" t="s">
        <v>14</v>
      </c>
      <c r="H60" s="1">
        <v>2</v>
      </c>
      <c r="I60" s="1">
        <v>9000</v>
      </c>
      <c r="J60" s="1" t="s">
        <v>15</v>
      </c>
      <c r="K60" s="1" t="s">
        <v>18</v>
      </c>
      <c r="L60" s="1">
        <v>18000</v>
      </c>
    </row>
    <row r="61" spans="1:12" ht="12.75" x14ac:dyDescent="0.2">
      <c r="A61" s="1">
        <v>60</v>
      </c>
      <c r="B61" s="1">
        <v>60</v>
      </c>
      <c r="C61" s="1" t="s">
        <v>71</v>
      </c>
      <c r="D61" s="1">
        <v>36</v>
      </c>
      <c r="E61" s="1" t="s">
        <v>29</v>
      </c>
      <c r="F61" s="1" t="s">
        <v>30</v>
      </c>
      <c r="G61" s="1" t="s">
        <v>14</v>
      </c>
      <c r="H61" s="1">
        <v>2</v>
      </c>
      <c r="I61" s="1">
        <v>9000</v>
      </c>
      <c r="J61" s="1" t="s">
        <v>20</v>
      </c>
      <c r="K61" s="1" t="s">
        <v>16</v>
      </c>
      <c r="L61" s="1">
        <v>18000</v>
      </c>
    </row>
    <row r="62" spans="1:12" ht="12.75" x14ac:dyDescent="0.2">
      <c r="A62" s="1">
        <v>61</v>
      </c>
      <c r="B62" s="1">
        <v>61</v>
      </c>
      <c r="C62" s="1" t="s">
        <v>72</v>
      </c>
      <c r="D62" s="1">
        <v>73</v>
      </c>
      <c r="E62" s="1" t="s">
        <v>55</v>
      </c>
      <c r="F62" s="1" t="s">
        <v>13</v>
      </c>
      <c r="G62" s="1" t="s">
        <v>14</v>
      </c>
      <c r="H62" s="1">
        <v>1</v>
      </c>
      <c r="I62" s="1">
        <v>9000</v>
      </c>
      <c r="J62" s="1" t="s">
        <v>17</v>
      </c>
      <c r="K62" s="1" t="s">
        <v>16</v>
      </c>
      <c r="L62" s="1">
        <v>9000</v>
      </c>
    </row>
    <row r="63" spans="1:12" ht="12.75" x14ac:dyDescent="0.2">
      <c r="A63" s="1">
        <v>62</v>
      </c>
      <c r="B63" s="1">
        <v>62</v>
      </c>
      <c r="C63" s="2">
        <v>44745</v>
      </c>
      <c r="D63" s="1">
        <v>88</v>
      </c>
      <c r="E63" s="1" t="s">
        <v>70</v>
      </c>
      <c r="F63" s="1" t="s">
        <v>13</v>
      </c>
      <c r="G63" s="1" t="s">
        <v>14</v>
      </c>
      <c r="H63" s="1">
        <v>2</v>
      </c>
      <c r="I63" s="1">
        <v>10000</v>
      </c>
      <c r="J63" s="1" t="s">
        <v>28</v>
      </c>
      <c r="K63" s="1" t="s">
        <v>18</v>
      </c>
      <c r="L63" s="1">
        <v>20000</v>
      </c>
    </row>
    <row r="64" spans="1:12" ht="12.75" x14ac:dyDescent="0.2">
      <c r="A64" s="1">
        <v>63</v>
      </c>
      <c r="B64" s="1">
        <v>63</v>
      </c>
      <c r="C64" s="2">
        <v>44718</v>
      </c>
      <c r="D64" s="1">
        <v>60</v>
      </c>
      <c r="E64" s="1" t="s">
        <v>70</v>
      </c>
      <c r="F64" s="1" t="s">
        <v>13</v>
      </c>
      <c r="G64" s="1" t="s">
        <v>14</v>
      </c>
      <c r="H64" s="1">
        <v>3</v>
      </c>
      <c r="I64" s="1">
        <v>10000</v>
      </c>
      <c r="J64" s="1" t="s">
        <v>15</v>
      </c>
      <c r="K64" s="1" t="s">
        <v>18</v>
      </c>
      <c r="L64" s="1">
        <v>30000</v>
      </c>
    </row>
    <row r="65" spans="1:12" ht="12.75" x14ac:dyDescent="0.2">
      <c r="A65" s="1">
        <v>64</v>
      </c>
      <c r="B65" s="1">
        <v>64</v>
      </c>
      <c r="C65" s="2">
        <v>44566</v>
      </c>
      <c r="D65" s="1">
        <v>48</v>
      </c>
      <c r="E65" s="1" t="s">
        <v>45</v>
      </c>
      <c r="F65" s="1" t="s">
        <v>30</v>
      </c>
      <c r="G65" s="1" t="s">
        <v>14</v>
      </c>
      <c r="H65" s="1">
        <v>1</v>
      </c>
      <c r="I65" s="1">
        <v>9000</v>
      </c>
      <c r="J65" s="1" t="s">
        <v>20</v>
      </c>
      <c r="K65" s="1" t="s">
        <v>18</v>
      </c>
      <c r="L65" s="1">
        <v>9000</v>
      </c>
    </row>
    <row r="66" spans="1:12" ht="12.75" x14ac:dyDescent="0.2">
      <c r="A66" s="1">
        <v>65</v>
      </c>
      <c r="B66" s="1">
        <v>65</v>
      </c>
      <c r="C66" s="1" t="s">
        <v>73</v>
      </c>
      <c r="D66" s="1">
        <v>98</v>
      </c>
      <c r="E66" s="1" t="s">
        <v>57</v>
      </c>
      <c r="F66" s="1" t="s">
        <v>30</v>
      </c>
      <c r="G66" s="1" t="s">
        <v>14</v>
      </c>
      <c r="H66" s="1">
        <v>3</v>
      </c>
      <c r="I66" s="1">
        <v>9000</v>
      </c>
      <c r="J66" s="1" t="s">
        <v>15</v>
      </c>
      <c r="K66" s="1" t="s">
        <v>16</v>
      </c>
      <c r="L66" s="1">
        <v>27000</v>
      </c>
    </row>
    <row r="67" spans="1:12" ht="12.75" x14ac:dyDescent="0.2">
      <c r="A67" s="1">
        <v>66</v>
      </c>
      <c r="B67" s="1">
        <v>66</v>
      </c>
      <c r="C67" s="1" t="s">
        <v>74</v>
      </c>
      <c r="D67" s="1">
        <v>81</v>
      </c>
      <c r="E67" s="1" t="s">
        <v>55</v>
      </c>
      <c r="F67" s="1" t="s">
        <v>13</v>
      </c>
      <c r="G67" s="1" t="s">
        <v>14</v>
      </c>
      <c r="H67" s="1">
        <v>1</v>
      </c>
      <c r="I67" s="1">
        <v>9000</v>
      </c>
      <c r="J67" s="1" t="s">
        <v>32</v>
      </c>
      <c r="K67" s="1" t="s">
        <v>18</v>
      </c>
      <c r="L67" s="1">
        <v>9000</v>
      </c>
    </row>
    <row r="68" spans="1:12" ht="12.75" x14ac:dyDescent="0.2">
      <c r="A68" s="1">
        <v>67</v>
      </c>
      <c r="B68" s="1">
        <v>67</v>
      </c>
      <c r="C68" s="1" t="s">
        <v>65</v>
      </c>
      <c r="D68" s="1">
        <v>71</v>
      </c>
      <c r="E68" s="1" t="s">
        <v>36</v>
      </c>
      <c r="F68" s="1" t="s">
        <v>13</v>
      </c>
      <c r="G68" s="1" t="s">
        <v>14</v>
      </c>
      <c r="H68" s="1">
        <v>1</v>
      </c>
      <c r="I68" s="1">
        <v>10000</v>
      </c>
      <c r="J68" s="1" t="s">
        <v>15</v>
      </c>
      <c r="K68" s="1" t="s">
        <v>16</v>
      </c>
      <c r="L68" s="1">
        <v>10000</v>
      </c>
    </row>
    <row r="69" spans="1:12" ht="12.75" x14ac:dyDescent="0.2">
      <c r="A69" s="1">
        <v>68</v>
      </c>
      <c r="B69" s="1">
        <v>68</v>
      </c>
      <c r="C69" s="1" t="s">
        <v>75</v>
      </c>
      <c r="D69" s="1">
        <v>34</v>
      </c>
      <c r="E69" s="1" t="s">
        <v>62</v>
      </c>
      <c r="F69" s="1" t="s">
        <v>13</v>
      </c>
      <c r="G69" s="1" t="s">
        <v>14</v>
      </c>
      <c r="H69" s="1">
        <v>3</v>
      </c>
      <c r="I69" s="1">
        <v>10000</v>
      </c>
      <c r="J69" s="1" t="s">
        <v>32</v>
      </c>
      <c r="K69" s="1" t="s">
        <v>16</v>
      </c>
      <c r="L69" s="1">
        <v>30000</v>
      </c>
    </row>
    <row r="70" spans="1:12" ht="12.75" x14ac:dyDescent="0.2">
      <c r="A70" s="1">
        <v>69</v>
      </c>
      <c r="B70" s="1">
        <v>69</v>
      </c>
      <c r="C70" s="2">
        <v>44867</v>
      </c>
      <c r="D70" s="1">
        <v>12</v>
      </c>
      <c r="E70" s="1" t="s">
        <v>52</v>
      </c>
      <c r="F70" s="1" t="s">
        <v>13</v>
      </c>
      <c r="G70" s="1" t="s">
        <v>14</v>
      </c>
      <c r="H70" s="1">
        <v>1</v>
      </c>
      <c r="I70" s="1">
        <v>10000</v>
      </c>
      <c r="J70" s="1" t="s">
        <v>32</v>
      </c>
      <c r="K70" s="1" t="s">
        <v>16</v>
      </c>
      <c r="L70" s="1">
        <v>10000</v>
      </c>
    </row>
    <row r="71" spans="1:12" ht="12.75" x14ac:dyDescent="0.2">
      <c r="A71" s="1">
        <v>70</v>
      </c>
      <c r="B71" s="1">
        <v>70</v>
      </c>
      <c r="C71" s="1" t="s">
        <v>43</v>
      </c>
      <c r="D71" s="1">
        <v>14</v>
      </c>
      <c r="E71" s="1" t="s">
        <v>12</v>
      </c>
      <c r="F71" s="1" t="s">
        <v>13</v>
      </c>
      <c r="G71" s="1" t="s">
        <v>14</v>
      </c>
      <c r="H71" s="1">
        <v>2</v>
      </c>
      <c r="I71" s="1">
        <v>9000</v>
      </c>
      <c r="J71" s="1" t="s">
        <v>32</v>
      </c>
      <c r="K71" s="1" t="s">
        <v>18</v>
      </c>
      <c r="L71" s="1">
        <v>18000</v>
      </c>
    </row>
    <row r="72" spans="1:12" ht="12.75" x14ac:dyDescent="0.2">
      <c r="A72" s="1">
        <v>71</v>
      </c>
      <c r="B72" s="1">
        <v>71</v>
      </c>
      <c r="C72" s="2">
        <v>44744</v>
      </c>
      <c r="D72" s="1">
        <v>7</v>
      </c>
      <c r="E72" s="1" t="s">
        <v>22</v>
      </c>
      <c r="F72" s="1" t="s">
        <v>13</v>
      </c>
      <c r="G72" s="1" t="s">
        <v>14</v>
      </c>
      <c r="H72" s="1">
        <v>3</v>
      </c>
      <c r="I72" s="1">
        <v>10000</v>
      </c>
      <c r="J72" s="1" t="s">
        <v>32</v>
      </c>
      <c r="K72" s="1" t="s">
        <v>16</v>
      </c>
      <c r="L72" s="1">
        <v>30000</v>
      </c>
    </row>
    <row r="73" spans="1:12" ht="12.75" x14ac:dyDescent="0.2">
      <c r="A73" s="1">
        <v>72</v>
      </c>
      <c r="B73" s="1">
        <v>72</v>
      </c>
      <c r="C73" s="2">
        <v>44656</v>
      </c>
      <c r="D73" s="1">
        <v>28</v>
      </c>
      <c r="E73" s="1" t="s">
        <v>22</v>
      </c>
      <c r="F73" s="1" t="s">
        <v>13</v>
      </c>
      <c r="G73" s="1" t="s">
        <v>14</v>
      </c>
      <c r="H73" s="1">
        <v>2</v>
      </c>
      <c r="I73" s="1">
        <v>10000</v>
      </c>
      <c r="J73" s="1" t="s">
        <v>32</v>
      </c>
      <c r="K73" s="1" t="s">
        <v>18</v>
      </c>
      <c r="L73" s="1">
        <v>20000</v>
      </c>
    </row>
    <row r="74" spans="1:12" ht="12.75" x14ac:dyDescent="0.2">
      <c r="A74" s="1">
        <v>73</v>
      </c>
      <c r="B74" s="1">
        <v>73</v>
      </c>
      <c r="C74" s="1" t="s">
        <v>76</v>
      </c>
      <c r="D74" s="1">
        <v>55</v>
      </c>
      <c r="E74" s="1" t="s">
        <v>62</v>
      </c>
      <c r="F74" s="1" t="s">
        <v>13</v>
      </c>
      <c r="G74" s="1" t="s">
        <v>14</v>
      </c>
      <c r="H74" s="1">
        <v>2</v>
      </c>
      <c r="I74" s="1">
        <v>10000</v>
      </c>
      <c r="J74" s="1" t="s">
        <v>20</v>
      </c>
      <c r="K74" s="1" t="s">
        <v>16</v>
      </c>
      <c r="L74" s="1">
        <v>20000</v>
      </c>
    </row>
    <row r="75" spans="1:12" ht="12.75" x14ac:dyDescent="0.2">
      <c r="A75" s="1">
        <v>74</v>
      </c>
      <c r="B75" s="1">
        <v>74</v>
      </c>
      <c r="C75" s="1" t="s">
        <v>77</v>
      </c>
      <c r="D75" s="1">
        <v>51</v>
      </c>
      <c r="E75" s="1" t="s">
        <v>12</v>
      </c>
      <c r="F75" s="1" t="s">
        <v>13</v>
      </c>
      <c r="G75" s="1" t="s">
        <v>14</v>
      </c>
      <c r="H75" s="1">
        <v>3</v>
      </c>
      <c r="I75" s="1">
        <v>9000</v>
      </c>
      <c r="J75" s="1" t="s">
        <v>17</v>
      </c>
      <c r="K75" s="1" t="s">
        <v>16</v>
      </c>
      <c r="L75" s="1">
        <v>27000</v>
      </c>
    </row>
    <row r="76" spans="1:12" ht="12.75" x14ac:dyDescent="0.2">
      <c r="A76" s="1">
        <v>75</v>
      </c>
      <c r="B76" s="1">
        <v>75</v>
      </c>
      <c r="C76" s="1" t="s">
        <v>78</v>
      </c>
      <c r="D76" s="1">
        <v>36</v>
      </c>
      <c r="E76" s="1" t="s">
        <v>19</v>
      </c>
      <c r="F76" s="1" t="s">
        <v>13</v>
      </c>
      <c r="G76" s="1" t="s">
        <v>14</v>
      </c>
      <c r="H76" s="1">
        <v>2</v>
      </c>
      <c r="I76" s="1">
        <v>10000</v>
      </c>
      <c r="J76" s="1" t="s">
        <v>15</v>
      </c>
      <c r="K76" s="1" t="s">
        <v>18</v>
      </c>
      <c r="L76" s="1">
        <v>20000</v>
      </c>
    </row>
    <row r="77" spans="1:12" ht="12.75" x14ac:dyDescent="0.2">
      <c r="A77" s="1">
        <v>76</v>
      </c>
      <c r="B77" s="1">
        <v>76</v>
      </c>
      <c r="C77" s="2">
        <v>44838</v>
      </c>
      <c r="D77" s="1">
        <v>20</v>
      </c>
      <c r="E77" s="1" t="s">
        <v>29</v>
      </c>
      <c r="F77" s="1" t="s">
        <v>30</v>
      </c>
      <c r="G77" s="1" t="s">
        <v>14</v>
      </c>
      <c r="H77" s="1">
        <v>1</v>
      </c>
      <c r="I77" s="1">
        <v>9000</v>
      </c>
      <c r="J77" s="1" t="s">
        <v>15</v>
      </c>
      <c r="K77" s="1" t="s">
        <v>18</v>
      </c>
      <c r="L77" s="1">
        <v>9000</v>
      </c>
    </row>
    <row r="78" spans="1:12" ht="12.75" x14ac:dyDescent="0.2">
      <c r="A78" s="1">
        <v>77</v>
      </c>
      <c r="B78" s="1">
        <v>77</v>
      </c>
      <c r="C78" s="1" t="s">
        <v>79</v>
      </c>
      <c r="D78" s="1">
        <v>61</v>
      </c>
      <c r="E78" s="1" t="s">
        <v>70</v>
      </c>
      <c r="F78" s="1" t="s">
        <v>13</v>
      </c>
      <c r="G78" s="1" t="s">
        <v>14</v>
      </c>
      <c r="H78" s="1">
        <v>2</v>
      </c>
      <c r="I78" s="1">
        <v>10000</v>
      </c>
      <c r="J78" s="1" t="s">
        <v>15</v>
      </c>
      <c r="K78" s="1" t="s">
        <v>18</v>
      </c>
      <c r="L78" s="1">
        <v>20000</v>
      </c>
    </row>
    <row r="79" spans="1:12" ht="12.75" x14ac:dyDescent="0.2">
      <c r="A79" s="1">
        <v>78</v>
      </c>
      <c r="B79" s="1">
        <v>78</v>
      </c>
      <c r="C79" s="1" t="s">
        <v>66</v>
      </c>
      <c r="D79" s="1">
        <v>34</v>
      </c>
      <c r="E79" s="1" t="s">
        <v>55</v>
      </c>
      <c r="F79" s="1" t="s">
        <v>13</v>
      </c>
      <c r="G79" s="1" t="s">
        <v>14</v>
      </c>
      <c r="H79" s="1">
        <v>1</v>
      </c>
      <c r="I79" s="1">
        <v>9000</v>
      </c>
      <c r="J79" s="1" t="s">
        <v>15</v>
      </c>
      <c r="K79" s="1" t="s">
        <v>18</v>
      </c>
      <c r="L79" s="1">
        <v>9000</v>
      </c>
    </row>
    <row r="80" spans="1:12" ht="12.75" x14ac:dyDescent="0.2">
      <c r="A80" s="1">
        <v>79</v>
      </c>
      <c r="B80" s="1">
        <v>79</v>
      </c>
      <c r="C80" s="1" t="s">
        <v>66</v>
      </c>
      <c r="D80" s="1">
        <v>27</v>
      </c>
      <c r="E80" s="1" t="s">
        <v>34</v>
      </c>
      <c r="F80" s="1" t="s">
        <v>30</v>
      </c>
      <c r="G80" s="1" t="s">
        <v>14</v>
      </c>
      <c r="H80" s="1">
        <v>1</v>
      </c>
      <c r="I80" s="1">
        <v>9000</v>
      </c>
      <c r="J80" s="1" t="s">
        <v>28</v>
      </c>
      <c r="K80" s="1" t="s">
        <v>16</v>
      </c>
      <c r="L80" s="1">
        <v>9000</v>
      </c>
    </row>
    <row r="81" spans="1:12" ht="12.75" x14ac:dyDescent="0.2">
      <c r="A81" s="1">
        <v>80</v>
      </c>
      <c r="B81" s="1">
        <v>80</v>
      </c>
      <c r="C81" s="1" t="s">
        <v>80</v>
      </c>
      <c r="D81" s="1">
        <v>59</v>
      </c>
      <c r="E81" s="1" t="s">
        <v>53</v>
      </c>
      <c r="F81" s="1" t="s">
        <v>30</v>
      </c>
      <c r="G81" s="1" t="s">
        <v>14</v>
      </c>
      <c r="H81" s="1">
        <v>2</v>
      </c>
      <c r="I81" s="1">
        <v>9000</v>
      </c>
      <c r="J81" s="1" t="s">
        <v>17</v>
      </c>
      <c r="K81" s="1" t="s">
        <v>16</v>
      </c>
      <c r="L81" s="1">
        <v>18000</v>
      </c>
    </row>
    <row r="82" spans="1:12" ht="12.75" x14ac:dyDescent="0.2">
      <c r="A82" s="1">
        <v>81</v>
      </c>
      <c r="B82" s="1">
        <v>81</v>
      </c>
      <c r="C82" s="1" t="s">
        <v>74</v>
      </c>
      <c r="D82" s="1">
        <v>27</v>
      </c>
      <c r="E82" s="1" t="s">
        <v>24</v>
      </c>
      <c r="F82" s="1" t="s">
        <v>13</v>
      </c>
      <c r="G82" s="1" t="s">
        <v>14</v>
      </c>
      <c r="H82" s="1">
        <v>1</v>
      </c>
      <c r="I82" s="1">
        <v>10000</v>
      </c>
      <c r="J82" s="1" t="s">
        <v>17</v>
      </c>
      <c r="K82" s="1" t="s">
        <v>16</v>
      </c>
      <c r="L82" s="1">
        <v>10000</v>
      </c>
    </row>
    <row r="83" spans="1:12" ht="12.75" x14ac:dyDescent="0.2">
      <c r="A83" s="1">
        <v>82</v>
      </c>
      <c r="B83" s="1">
        <v>82</v>
      </c>
      <c r="C83" s="1" t="s">
        <v>81</v>
      </c>
      <c r="D83" s="1">
        <v>79</v>
      </c>
      <c r="E83" s="1" t="s">
        <v>29</v>
      </c>
      <c r="F83" s="1" t="s">
        <v>30</v>
      </c>
      <c r="G83" s="1" t="s">
        <v>14</v>
      </c>
      <c r="H83" s="1">
        <v>1</v>
      </c>
      <c r="I83" s="1">
        <v>9000</v>
      </c>
      <c r="J83" s="1" t="s">
        <v>17</v>
      </c>
      <c r="K83" s="1" t="s">
        <v>18</v>
      </c>
      <c r="L83" s="1">
        <v>9000</v>
      </c>
    </row>
    <row r="84" spans="1:12" ht="12.75" x14ac:dyDescent="0.2">
      <c r="A84" s="1">
        <v>83</v>
      </c>
      <c r="B84" s="1">
        <v>83</v>
      </c>
      <c r="C84" s="1" t="s">
        <v>82</v>
      </c>
      <c r="D84" s="1">
        <v>96</v>
      </c>
      <c r="E84" s="1" t="s">
        <v>45</v>
      </c>
      <c r="F84" s="1" t="s">
        <v>30</v>
      </c>
      <c r="G84" s="1" t="s">
        <v>14</v>
      </c>
      <c r="H84" s="1">
        <v>2</v>
      </c>
      <c r="I84" s="1">
        <v>9000</v>
      </c>
      <c r="J84" s="1" t="s">
        <v>42</v>
      </c>
      <c r="K84" s="1" t="s">
        <v>16</v>
      </c>
      <c r="L84" s="1">
        <v>18000</v>
      </c>
    </row>
    <row r="85" spans="1:12" ht="12.75" x14ac:dyDescent="0.2">
      <c r="A85" s="1">
        <v>84</v>
      </c>
      <c r="B85" s="1">
        <v>84</v>
      </c>
      <c r="C85" s="1" t="s">
        <v>83</v>
      </c>
      <c r="D85" s="1">
        <v>27</v>
      </c>
      <c r="E85" s="1" t="s">
        <v>62</v>
      </c>
      <c r="F85" s="1" t="s">
        <v>13</v>
      </c>
      <c r="G85" s="1" t="s">
        <v>14</v>
      </c>
      <c r="H85" s="1">
        <v>2</v>
      </c>
      <c r="I85" s="1">
        <v>10000</v>
      </c>
      <c r="J85" s="1" t="s">
        <v>17</v>
      </c>
      <c r="K85" s="1" t="s">
        <v>18</v>
      </c>
      <c r="L85" s="1">
        <v>20000</v>
      </c>
    </row>
    <row r="86" spans="1:12" ht="12.75" x14ac:dyDescent="0.2">
      <c r="A86" s="1">
        <v>85</v>
      </c>
      <c r="B86" s="1">
        <v>85</v>
      </c>
      <c r="C86" s="1" t="s">
        <v>84</v>
      </c>
      <c r="D86" s="1">
        <v>21</v>
      </c>
      <c r="E86" s="1" t="s">
        <v>27</v>
      </c>
      <c r="F86" s="1" t="s">
        <v>13</v>
      </c>
      <c r="G86" s="1" t="s">
        <v>14</v>
      </c>
      <c r="H86" s="1">
        <v>1</v>
      </c>
      <c r="I86" s="1">
        <v>9000</v>
      </c>
      <c r="J86" s="1" t="s">
        <v>42</v>
      </c>
      <c r="K86" s="1" t="s">
        <v>18</v>
      </c>
      <c r="L86" s="1">
        <v>9000</v>
      </c>
    </row>
    <row r="87" spans="1:12" ht="12.75" x14ac:dyDescent="0.2">
      <c r="A87" s="1">
        <v>86</v>
      </c>
      <c r="B87" s="1">
        <v>86</v>
      </c>
      <c r="C87" s="1" t="s">
        <v>85</v>
      </c>
      <c r="D87" s="1">
        <v>16</v>
      </c>
      <c r="E87" s="1" t="s">
        <v>52</v>
      </c>
      <c r="F87" s="1" t="s">
        <v>13</v>
      </c>
      <c r="G87" s="1" t="s">
        <v>14</v>
      </c>
      <c r="H87" s="1">
        <v>1</v>
      </c>
      <c r="I87" s="1">
        <v>10000</v>
      </c>
      <c r="J87" s="1" t="s">
        <v>32</v>
      </c>
      <c r="K87" s="1" t="s">
        <v>18</v>
      </c>
      <c r="L87" s="1">
        <v>10000</v>
      </c>
    </row>
    <row r="88" spans="1:12" ht="12.75" x14ac:dyDescent="0.2">
      <c r="A88" s="1">
        <v>87</v>
      </c>
      <c r="B88" s="1">
        <v>87</v>
      </c>
      <c r="C88" s="1" t="s">
        <v>46</v>
      </c>
      <c r="D88" s="1">
        <v>94</v>
      </c>
      <c r="E88" s="1" t="s">
        <v>36</v>
      </c>
      <c r="F88" s="1" t="s">
        <v>13</v>
      </c>
      <c r="G88" s="1" t="s">
        <v>14</v>
      </c>
      <c r="H88" s="1">
        <v>2</v>
      </c>
      <c r="I88" s="1">
        <v>10000</v>
      </c>
      <c r="J88" s="1" t="s">
        <v>42</v>
      </c>
      <c r="K88" s="1" t="s">
        <v>16</v>
      </c>
      <c r="L88" s="1">
        <v>20000</v>
      </c>
    </row>
    <row r="89" spans="1:12" ht="12.75" x14ac:dyDescent="0.2">
      <c r="A89" s="1">
        <v>88</v>
      </c>
      <c r="B89" s="1">
        <v>88</v>
      </c>
      <c r="C89" s="2">
        <v>44901</v>
      </c>
      <c r="D89" s="1">
        <v>18</v>
      </c>
      <c r="E89" s="1" t="s">
        <v>29</v>
      </c>
      <c r="F89" s="1" t="s">
        <v>30</v>
      </c>
      <c r="G89" s="1" t="s">
        <v>14</v>
      </c>
      <c r="H89" s="1">
        <v>2</v>
      </c>
      <c r="I89" s="1">
        <v>9000</v>
      </c>
      <c r="J89" s="1" t="s">
        <v>42</v>
      </c>
      <c r="K89" s="1" t="s">
        <v>18</v>
      </c>
      <c r="L89" s="1">
        <v>18000</v>
      </c>
    </row>
    <row r="90" spans="1:12" ht="12.75" x14ac:dyDescent="0.2">
      <c r="A90" s="1">
        <v>89</v>
      </c>
      <c r="B90" s="1">
        <v>89</v>
      </c>
      <c r="C90" s="1" t="s">
        <v>86</v>
      </c>
      <c r="D90" s="1">
        <v>65</v>
      </c>
      <c r="E90" s="1" t="s">
        <v>31</v>
      </c>
      <c r="F90" s="1" t="s">
        <v>30</v>
      </c>
      <c r="G90" s="1" t="s">
        <v>14</v>
      </c>
      <c r="H90" s="1">
        <v>2</v>
      </c>
      <c r="I90" s="1">
        <v>9000</v>
      </c>
      <c r="J90" s="1" t="s">
        <v>32</v>
      </c>
      <c r="K90" s="1" t="s">
        <v>16</v>
      </c>
      <c r="L90" s="1">
        <v>18000</v>
      </c>
    </row>
    <row r="91" spans="1:12" ht="12.75" x14ac:dyDescent="0.2">
      <c r="A91" s="1">
        <v>90</v>
      </c>
      <c r="B91" s="1">
        <v>90</v>
      </c>
      <c r="C91" s="1" t="s">
        <v>87</v>
      </c>
      <c r="D91" s="1">
        <v>57</v>
      </c>
      <c r="E91" s="1" t="s">
        <v>52</v>
      </c>
      <c r="F91" s="1" t="s">
        <v>13</v>
      </c>
      <c r="G91" s="1" t="s">
        <v>14</v>
      </c>
      <c r="H91" s="1">
        <v>2</v>
      </c>
      <c r="I91" s="1">
        <v>10000</v>
      </c>
      <c r="J91" s="1" t="s">
        <v>17</v>
      </c>
      <c r="K91" s="1" t="s">
        <v>16</v>
      </c>
      <c r="L91" s="1">
        <v>20000</v>
      </c>
    </row>
    <row r="92" spans="1:12" ht="12.75" x14ac:dyDescent="0.2">
      <c r="A92" s="1">
        <v>91</v>
      </c>
      <c r="B92" s="1">
        <v>91</v>
      </c>
      <c r="C92" s="1" t="s">
        <v>88</v>
      </c>
      <c r="D92" s="1">
        <v>67</v>
      </c>
      <c r="E92" s="1" t="s">
        <v>62</v>
      </c>
      <c r="F92" s="1" t="s">
        <v>13</v>
      </c>
      <c r="G92" s="1" t="s">
        <v>14</v>
      </c>
      <c r="H92" s="1">
        <v>2</v>
      </c>
      <c r="I92" s="1">
        <v>10000</v>
      </c>
      <c r="J92" s="1" t="s">
        <v>28</v>
      </c>
      <c r="K92" s="1" t="s">
        <v>16</v>
      </c>
      <c r="L92" s="1">
        <v>20000</v>
      </c>
    </row>
    <row r="93" spans="1:12" ht="12.75" x14ac:dyDescent="0.2">
      <c r="A93" s="1">
        <v>92</v>
      </c>
      <c r="B93" s="1">
        <v>92</v>
      </c>
      <c r="C93" s="1" t="s">
        <v>89</v>
      </c>
      <c r="D93" s="1">
        <v>40</v>
      </c>
      <c r="E93" s="1" t="s">
        <v>62</v>
      </c>
      <c r="F93" s="1" t="s">
        <v>13</v>
      </c>
      <c r="G93" s="1" t="s">
        <v>14</v>
      </c>
      <c r="H93" s="1">
        <v>3</v>
      </c>
      <c r="I93" s="1">
        <v>10000</v>
      </c>
      <c r="J93" s="1" t="s">
        <v>42</v>
      </c>
      <c r="K93" s="1" t="s">
        <v>18</v>
      </c>
      <c r="L93" s="1">
        <v>30000</v>
      </c>
    </row>
    <row r="94" spans="1:12" ht="12.75" x14ac:dyDescent="0.2">
      <c r="A94" s="1">
        <v>93</v>
      </c>
      <c r="B94" s="1">
        <v>93</v>
      </c>
      <c r="C94" s="1" t="s">
        <v>90</v>
      </c>
      <c r="D94" s="1">
        <v>9</v>
      </c>
      <c r="E94" s="1" t="s">
        <v>53</v>
      </c>
      <c r="F94" s="1" t="s">
        <v>30</v>
      </c>
      <c r="G94" s="1" t="s">
        <v>14</v>
      </c>
      <c r="H94" s="1">
        <v>1</v>
      </c>
      <c r="I94" s="1">
        <v>9000</v>
      </c>
      <c r="J94" s="1" t="s">
        <v>32</v>
      </c>
      <c r="K94" s="1" t="s">
        <v>16</v>
      </c>
      <c r="L94" s="1">
        <v>9000</v>
      </c>
    </row>
    <row r="95" spans="1:12" ht="12.75" x14ac:dyDescent="0.2">
      <c r="A95" s="1">
        <v>94</v>
      </c>
      <c r="B95" s="1">
        <v>94</v>
      </c>
      <c r="C95" s="1" t="s">
        <v>91</v>
      </c>
      <c r="D95" s="1">
        <v>11</v>
      </c>
      <c r="E95" s="1" t="s">
        <v>26</v>
      </c>
      <c r="F95" s="1" t="s">
        <v>13</v>
      </c>
      <c r="G95" s="1" t="s">
        <v>14</v>
      </c>
      <c r="H95" s="1">
        <v>1</v>
      </c>
      <c r="I95" s="1">
        <v>9000</v>
      </c>
      <c r="J95" s="1" t="s">
        <v>28</v>
      </c>
      <c r="K95" s="1" t="s">
        <v>16</v>
      </c>
      <c r="L95" s="1">
        <v>9000</v>
      </c>
    </row>
    <row r="96" spans="1:12" ht="12.75" x14ac:dyDescent="0.2">
      <c r="A96" s="1">
        <v>95</v>
      </c>
      <c r="B96" s="1">
        <v>95</v>
      </c>
      <c r="C96" s="1" t="s">
        <v>92</v>
      </c>
      <c r="D96" s="1">
        <v>80</v>
      </c>
      <c r="E96" s="1" t="s">
        <v>27</v>
      </c>
      <c r="F96" s="1" t="s">
        <v>13</v>
      </c>
      <c r="G96" s="1" t="s">
        <v>14</v>
      </c>
      <c r="H96" s="1">
        <v>2</v>
      </c>
      <c r="I96" s="1">
        <v>9000</v>
      </c>
      <c r="J96" s="1" t="s">
        <v>15</v>
      </c>
      <c r="K96" s="1" t="s">
        <v>18</v>
      </c>
      <c r="L96" s="1">
        <v>18000</v>
      </c>
    </row>
    <row r="97" spans="1:12" ht="12.75" x14ac:dyDescent="0.2">
      <c r="A97" s="1">
        <v>96</v>
      </c>
      <c r="B97" s="1">
        <v>96</v>
      </c>
      <c r="C97" s="2">
        <v>44658</v>
      </c>
      <c r="D97" s="1">
        <v>18</v>
      </c>
      <c r="E97" s="1" t="s">
        <v>26</v>
      </c>
      <c r="F97" s="1" t="s">
        <v>13</v>
      </c>
      <c r="G97" s="1" t="s">
        <v>14</v>
      </c>
      <c r="H97" s="1">
        <v>2</v>
      </c>
      <c r="I97" s="1">
        <v>9000</v>
      </c>
      <c r="J97" s="1" t="s">
        <v>20</v>
      </c>
      <c r="K97" s="1" t="s">
        <v>16</v>
      </c>
      <c r="L97" s="1">
        <v>18000</v>
      </c>
    </row>
    <row r="98" spans="1:12" ht="12.75" x14ac:dyDescent="0.2">
      <c r="A98" s="1">
        <v>97</v>
      </c>
      <c r="B98" s="1">
        <v>97</v>
      </c>
      <c r="C98" s="1" t="s">
        <v>93</v>
      </c>
      <c r="D98" s="1">
        <v>63</v>
      </c>
      <c r="E98" s="1" t="s">
        <v>55</v>
      </c>
      <c r="F98" s="1" t="s">
        <v>13</v>
      </c>
      <c r="G98" s="1" t="s">
        <v>14</v>
      </c>
      <c r="H98" s="1">
        <v>1</v>
      </c>
      <c r="I98" s="1">
        <v>9000</v>
      </c>
      <c r="J98" s="1" t="s">
        <v>20</v>
      </c>
      <c r="K98" s="1" t="s">
        <v>18</v>
      </c>
      <c r="L98" s="1">
        <v>9000</v>
      </c>
    </row>
    <row r="99" spans="1:12" ht="12.75" x14ac:dyDescent="0.2">
      <c r="A99" s="1">
        <v>98</v>
      </c>
      <c r="B99" s="1">
        <v>98</v>
      </c>
      <c r="C99" s="1" t="s">
        <v>94</v>
      </c>
      <c r="D99" s="1">
        <v>50</v>
      </c>
      <c r="E99" s="1" t="s">
        <v>52</v>
      </c>
      <c r="F99" s="1" t="s">
        <v>13</v>
      </c>
      <c r="G99" s="1" t="s">
        <v>14</v>
      </c>
      <c r="H99" s="1">
        <v>1</v>
      </c>
      <c r="I99" s="1">
        <v>10000</v>
      </c>
      <c r="J99" s="1" t="s">
        <v>17</v>
      </c>
      <c r="K99" s="1" t="s">
        <v>16</v>
      </c>
      <c r="L99" s="1">
        <v>10000</v>
      </c>
    </row>
    <row r="100" spans="1:12" ht="12.75" x14ac:dyDescent="0.2">
      <c r="A100" s="1">
        <v>99</v>
      </c>
      <c r="B100" s="1">
        <v>99</v>
      </c>
      <c r="C100" s="1" t="s">
        <v>93</v>
      </c>
      <c r="D100" s="1">
        <v>28</v>
      </c>
      <c r="E100" s="1" t="s">
        <v>29</v>
      </c>
      <c r="F100" s="1" t="s">
        <v>30</v>
      </c>
      <c r="G100" s="1" t="s">
        <v>14</v>
      </c>
      <c r="H100" s="1">
        <v>3</v>
      </c>
      <c r="I100" s="1">
        <v>9000</v>
      </c>
      <c r="J100" s="1" t="s">
        <v>17</v>
      </c>
      <c r="K100" s="1" t="s">
        <v>16</v>
      </c>
      <c r="L100" s="1">
        <v>27000</v>
      </c>
    </row>
    <row r="101" spans="1:12" ht="12.75" x14ac:dyDescent="0.2">
      <c r="A101" s="1">
        <v>100</v>
      </c>
      <c r="B101" s="1">
        <v>100</v>
      </c>
      <c r="C101" s="1" t="s">
        <v>95</v>
      </c>
      <c r="D101" s="1">
        <v>21</v>
      </c>
      <c r="E101" s="1" t="s">
        <v>58</v>
      </c>
      <c r="F101" s="1" t="s">
        <v>13</v>
      </c>
      <c r="G101" s="1" t="s">
        <v>14</v>
      </c>
      <c r="H101" s="1">
        <v>2</v>
      </c>
      <c r="I101" s="1">
        <v>9000</v>
      </c>
      <c r="J101" s="1" t="s">
        <v>42</v>
      </c>
      <c r="K101" s="1" t="s">
        <v>18</v>
      </c>
      <c r="L101" s="1">
        <v>18000</v>
      </c>
    </row>
    <row r="102" spans="1:12" ht="12.75" x14ac:dyDescent="0.2">
      <c r="A102" s="1">
        <v>101</v>
      </c>
      <c r="B102" s="1">
        <v>101</v>
      </c>
      <c r="C102" s="1" t="s">
        <v>96</v>
      </c>
      <c r="D102" s="1">
        <v>33</v>
      </c>
      <c r="E102" s="1" t="s">
        <v>29</v>
      </c>
      <c r="F102" s="1" t="s">
        <v>30</v>
      </c>
      <c r="G102" s="1" t="s">
        <v>14</v>
      </c>
      <c r="H102" s="1">
        <v>3</v>
      </c>
      <c r="I102" s="1">
        <v>9000</v>
      </c>
      <c r="J102" s="1" t="s">
        <v>17</v>
      </c>
      <c r="K102" s="1" t="s">
        <v>16</v>
      </c>
      <c r="L102" s="1">
        <v>27000</v>
      </c>
    </row>
    <row r="103" spans="1:12" ht="12.75" x14ac:dyDescent="0.2">
      <c r="A103" s="1">
        <v>102</v>
      </c>
      <c r="B103" s="1">
        <v>102</v>
      </c>
      <c r="C103" s="1" t="s">
        <v>65</v>
      </c>
      <c r="D103" s="1">
        <v>74</v>
      </c>
      <c r="E103" s="1" t="s">
        <v>31</v>
      </c>
      <c r="F103" s="1" t="s">
        <v>30</v>
      </c>
      <c r="G103" s="1" t="s">
        <v>14</v>
      </c>
      <c r="H103" s="1">
        <v>2</v>
      </c>
      <c r="I103" s="1">
        <v>9000</v>
      </c>
      <c r="J103" s="1" t="s">
        <v>15</v>
      </c>
      <c r="K103" s="1" t="s">
        <v>16</v>
      </c>
      <c r="L103" s="1">
        <v>18000</v>
      </c>
    </row>
    <row r="104" spans="1:12" ht="12.75" x14ac:dyDescent="0.2">
      <c r="A104" s="1">
        <v>103</v>
      </c>
      <c r="B104" s="1">
        <v>103</v>
      </c>
      <c r="C104" s="1" t="s">
        <v>93</v>
      </c>
      <c r="D104" s="1">
        <v>100</v>
      </c>
      <c r="E104" s="1" t="s">
        <v>24</v>
      </c>
      <c r="F104" s="1" t="s">
        <v>13</v>
      </c>
      <c r="G104" s="1" t="s">
        <v>14</v>
      </c>
      <c r="H104" s="1">
        <v>3</v>
      </c>
      <c r="I104" s="1">
        <v>10000</v>
      </c>
      <c r="J104" s="1" t="s">
        <v>17</v>
      </c>
      <c r="K104" s="1" t="s">
        <v>18</v>
      </c>
      <c r="L104" s="1">
        <v>30000</v>
      </c>
    </row>
    <row r="105" spans="1:12" ht="12.75" x14ac:dyDescent="0.2">
      <c r="A105" s="1">
        <v>104</v>
      </c>
      <c r="B105" s="1">
        <v>104</v>
      </c>
      <c r="C105" s="1" t="s">
        <v>71</v>
      </c>
      <c r="D105" s="1">
        <v>82</v>
      </c>
      <c r="E105" s="1" t="s">
        <v>45</v>
      </c>
      <c r="F105" s="1" t="s">
        <v>30</v>
      </c>
      <c r="G105" s="1" t="s">
        <v>14</v>
      </c>
      <c r="H105" s="1">
        <v>3</v>
      </c>
      <c r="I105" s="1">
        <v>9000</v>
      </c>
      <c r="J105" s="1" t="s">
        <v>15</v>
      </c>
      <c r="K105" s="1" t="s">
        <v>16</v>
      </c>
      <c r="L105" s="1">
        <v>27000</v>
      </c>
    </row>
    <row r="106" spans="1:12" ht="12.75" x14ac:dyDescent="0.2">
      <c r="A106" s="1">
        <v>105</v>
      </c>
      <c r="B106" s="1">
        <v>105</v>
      </c>
      <c r="C106" s="1" t="s">
        <v>41</v>
      </c>
      <c r="D106" s="1">
        <v>56</v>
      </c>
      <c r="E106" s="1" t="s">
        <v>34</v>
      </c>
      <c r="F106" s="1" t="s">
        <v>30</v>
      </c>
      <c r="G106" s="1" t="s">
        <v>14</v>
      </c>
      <c r="H106" s="1">
        <v>3</v>
      </c>
      <c r="I106" s="1">
        <v>9000</v>
      </c>
      <c r="J106" s="1" t="s">
        <v>20</v>
      </c>
      <c r="K106" s="1" t="s">
        <v>18</v>
      </c>
      <c r="L106" s="1">
        <v>27000</v>
      </c>
    </row>
    <row r="107" spans="1:12" ht="12.75" x14ac:dyDescent="0.2">
      <c r="A107" s="1">
        <v>106</v>
      </c>
      <c r="B107" s="1">
        <v>106</v>
      </c>
      <c r="C107" s="2">
        <v>44567</v>
      </c>
      <c r="D107" s="1">
        <v>84</v>
      </c>
      <c r="E107" s="1" t="s">
        <v>27</v>
      </c>
      <c r="F107" s="1" t="s">
        <v>13</v>
      </c>
      <c r="G107" s="1" t="s">
        <v>14</v>
      </c>
      <c r="H107" s="1">
        <v>2</v>
      </c>
      <c r="I107" s="1">
        <v>9000</v>
      </c>
      <c r="J107" s="1" t="s">
        <v>32</v>
      </c>
      <c r="K107" s="1" t="s">
        <v>16</v>
      </c>
      <c r="L107" s="1">
        <v>18000</v>
      </c>
    </row>
    <row r="108" spans="1:12" ht="12.75" x14ac:dyDescent="0.2">
      <c r="A108" s="1">
        <v>107</v>
      </c>
      <c r="B108" s="1">
        <v>107</v>
      </c>
      <c r="C108" s="1" t="s">
        <v>97</v>
      </c>
      <c r="D108" s="1">
        <v>86</v>
      </c>
      <c r="E108" s="1" t="s">
        <v>36</v>
      </c>
      <c r="F108" s="1" t="s">
        <v>13</v>
      </c>
      <c r="G108" s="1" t="s">
        <v>14</v>
      </c>
      <c r="H108" s="1">
        <v>2</v>
      </c>
      <c r="I108" s="1">
        <v>10000</v>
      </c>
      <c r="J108" s="1" t="s">
        <v>17</v>
      </c>
      <c r="K108" s="1" t="s">
        <v>16</v>
      </c>
      <c r="L108" s="1">
        <v>20000</v>
      </c>
    </row>
    <row r="109" spans="1:12" ht="12.75" x14ac:dyDescent="0.2">
      <c r="A109" s="1">
        <v>108</v>
      </c>
      <c r="B109" s="1">
        <v>108</v>
      </c>
      <c r="C109" s="2">
        <v>44749</v>
      </c>
      <c r="D109" s="1">
        <v>8</v>
      </c>
      <c r="E109" s="1" t="s">
        <v>24</v>
      </c>
      <c r="F109" s="1" t="s">
        <v>13</v>
      </c>
      <c r="G109" s="1" t="s">
        <v>14</v>
      </c>
      <c r="H109" s="1">
        <v>1</v>
      </c>
      <c r="I109" s="1">
        <v>10000</v>
      </c>
      <c r="J109" s="1" t="s">
        <v>32</v>
      </c>
      <c r="K109" s="1" t="s">
        <v>18</v>
      </c>
      <c r="L109" s="1">
        <v>10000</v>
      </c>
    </row>
    <row r="110" spans="1:12" ht="12.75" x14ac:dyDescent="0.2">
      <c r="A110" s="1">
        <v>109</v>
      </c>
      <c r="B110" s="1">
        <v>109</v>
      </c>
      <c r="C110" s="2">
        <v>44779</v>
      </c>
      <c r="D110" s="1">
        <v>23</v>
      </c>
      <c r="E110" s="1" t="s">
        <v>55</v>
      </c>
      <c r="F110" s="1" t="s">
        <v>13</v>
      </c>
      <c r="G110" s="1" t="s">
        <v>14</v>
      </c>
      <c r="H110" s="1">
        <v>3</v>
      </c>
      <c r="I110" s="1">
        <v>9000</v>
      </c>
      <c r="J110" s="1" t="s">
        <v>32</v>
      </c>
      <c r="K110" s="1" t="s">
        <v>16</v>
      </c>
      <c r="L110" s="1">
        <v>27000</v>
      </c>
    </row>
    <row r="111" spans="1:12" ht="12.75" x14ac:dyDescent="0.2">
      <c r="A111" s="1">
        <v>110</v>
      </c>
      <c r="B111" s="1">
        <v>110</v>
      </c>
      <c r="C111" s="2">
        <v>44565</v>
      </c>
      <c r="D111" s="1">
        <v>37</v>
      </c>
      <c r="E111" s="1" t="s">
        <v>58</v>
      </c>
      <c r="F111" s="1" t="s">
        <v>13</v>
      </c>
      <c r="G111" s="1" t="s">
        <v>14</v>
      </c>
      <c r="H111" s="1">
        <v>3</v>
      </c>
      <c r="I111" s="1">
        <v>9000</v>
      </c>
      <c r="J111" s="1" t="s">
        <v>20</v>
      </c>
      <c r="K111" s="1" t="s">
        <v>18</v>
      </c>
      <c r="L111" s="1">
        <v>27000</v>
      </c>
    </row>
    <row r="112" spans="1:12" ht="12.75" x14ac:dyDescent="0.2">
      <c r="A112" s="1">
        <v>111</v>
      </c>
      <c r="B112" s="1">
        <v>111</v>
      </c>
      <c r="C112" s="2">
        <v>44775</v>
      </c>
      <c r="D112" s="1">
        <v>61</v>
      </c>
      <c r="E112" s="1" t="s">
        <v>45</v>
      </c>
      <c r="F112" s="1" t="s">
        <v>30</v>
      </c>
      <c r="G112" s="1" t="s">
        <v>14</v>
      </c>
      <c r="H112" s="1">
        <v>2</v>
      </c>
      <c r="I112" s="1">
        <v>9000</v>
      </c>
      <c r="J112" s="1" t="s">
        <v>17</v>
      </c>
      <c r="K112" s="1" t="s">
        <v>16</v>
      </c>
      <c r="L112" s="1">
        <v>18000</v>
      </c>
    </row>
    <row r="113" spans="1:12" ht="12.75" x14ac:dyDescent="0.2">
      <c r="A113" s="1">
        <v>112</v>
      </c>
      <c r="B113" s="1">
        <v>112</v>
      </c>
      <c r="C113" s="1" t="s">
        <v>98</v>
      </c>
      <c r="D113" s="1">
        <v>15</v>
      </c>
      <c r="E113" s="1" t="s">
        <v>27</v>
      </c>
      <c r="F113" s="1" t="s">
        <v>13</v>
      </c>
      <c r="G113" s="1" t="s">
        <v>14</v>
      </c>
      <c r="H113" s="1">
        <v>2</v>
      </c>
      <c r="I113" s="1">
        <v>9000</v>
      </c>
      <c r="J113" s="1" t="s">
        <v>32</v>
      </c>
      <c r="K113" s="1" t="s">
        <v>18</v>
      </c>
      <c r="L113" s="1">
        <v>18000</v>
      </c>
    </row>
    <row r="114" spans="1:12" ht="12.75" x14ac:dyDescent="0.2">
      <c r="A114" s="1">
        <v>113</v>
      </c>
      <c r="B114" s="1">
        <v>113</v>
      </c>
      <c r="C114" s="1" t="s">
        <v>41</v>
      </c>
      <c r="D114" s="1">
        <v>24</v>
      </c>
      <c r="E114" s="1" t="s">
        <v>34</v>
      </c>
      <c r="F114" s="1" t="s">
        <v>30</v>
      </c>
      <c r="G114" s="1" t="s">
        <v>14</v>
      </c>
      <c r="H114" s="1">
        <v>2</v>
      </c>
      <c r="I114" s="1">
        <v>9000</v>
      </c>
      <c r="J114" s="1" t="s">
        <v>17</v>
      </c>
      <c r="K114" s="1" t="s">
        <v>16</v>
      </c>
      <c r="L114" s="1">
        <v>18000</v>
      </c>
    </row>
    <row r="115" spans="1:12" ht="12.75" x14ac:dyDescent="0.2">
      <c r="A115" s="1">
        <v>114</v>
      </c>
      <c r="B115" s="1">
        <v>114</v>
      </c>
      <c r="C115" s="2">
        <v>44776</v>
      </c>
      <c r="D115" s="1">
        <v>75</v>
      </c>
      <c r="E115" s="1" t="s">
        <v>22</v>
      </c>
      <c r="F115" s="1" t="s">
        <v>13</v>
      </c>
      <c r="G115" s="1" t="s">
        <v>14</v>
      </c>
      <c r="H115" s="1">
        <v>3</v>
      </c>
      <c r="I115" s="1">
        <v>10000</v>
      </c>
      <c r="J115" s="1" t="s">
        <v>17</v>
      </c>
      <c r="K115" s="1" t="s">
        <v>18</v>
      </c>
      <c r="L115" s="1">
        <v>30000</v>
      </c>
    </row>
    <row r="116" spans="1:12" ht="12.75" x14ac:dyDescent="0.2">
      <c r="A116" s="1">
        <v>115</v>
      </c>
      <c r="B116" s="1">
        <v>115</v>
      </c>
      <c r="C116" s="1" t="s">
        <v>40</v>
      </c>
      <c r="D116" s="1">
        <v>95</v>
      </c>
      <c r="E116" s="1" t="s">
        <v>36</v>
      </c>
      <c r="F116" s="1" t="s">
        <v>13</v>
      </c>
      <c r="G116" s="1" t="s">
        <v>14</v>
      </c>
      <c r="H116" s="1">
        <v>2</v>
      </c>
      <c r="I116" s="1">
        <v>10000</v>
      </c>
      <c r="J116" s="1" t="s">
        <v>20</v>
      </c>
      <c r="K116" s="1" t="s">
        <v>18</v>
      </c>
      <c r="L116" s="1">
        <v>20000</v>
      </c>
    </row>
    <row r="117" spans="1:12" ht="12.75" x14ac:dyDescent="0.2">
      <c r="A117" s="1">
        <v>116</v>
      </c>
      <c r="B117" s="1">
        <v>116</v>
      </c>
      <c r="C117" s="2">
        <v>44597</v>
      </c>
      <c r="D117" s="1">
        <v>22</v>
      </c>
      <c r="E117" s="1" t="s">
        <v>53</v>
      </c>
      <c r="F117" s="1" t="s">
        <v>30</v>
      </c>
      <c r="G117" s="1" t="s">
        <v>14</v>
      </c>
      <c r="H117" s="1">
        <v>3</v>
      </c>
      <c r="I117" s="1">
        <v>9000</v>
      </c>
      <c r="J117" s="1" t="s">
        <v>17</v>
      </c>
      <c r="K117" s="1" t="s">
        <v>16</v>
      </c>
      <c r="L117" s="1">
        <v>27000</v>
      </c>
    </row>
    <row r="118" spans="1:12" ht="12.75" x14ac:dyDescent="0.2">
      <c r="A118" s="1">
        <v>117</v>
      </c>
      <c r="B118" s="1">
        <v>117</v>
      </c>
      <c r="C118" s="2">
        <v>44838</v>
      </c>
      <c r="D118" s="1">
        <v>42</v>
      </c>
      <c r="E118" s="1" t="s">
        <v>19</v>
      </c>
      <c r="F118" s="1" t="s">
        <v>13</v>
      </c>
      <c r="G118" s="1" t="s">
        <v>14</v>
      </c>
      <c r="H118" s="1">
        <v>3</v>
      </c>
      <c r="I118" s="1">
        <v>10000</v>
      </c>
      <c r="J118" s="1" t="s">
        <v>28</v>
      </c>
      <c r="K118" s="1" t="s">
        <v>18</v>
      </c>
      <c r="L118" s="1">
        <v>30000</v>
      </c>
    </row>
    <row r="119" spans="1:12" ht="12.75" x14ac:dyDescent="0.2">
      <c r="A119" s="1">
        <v>118</v>
      </c>
      <c r="B119" s="1">
        <v>118</v>
      </c>
      <c r="C119" s="1" t="s">
        <v>40</v>
      </c>
      <c r="D119" s="1">
        <v>41</v>
      </c>
      <c r="E119" s="1" t="s">
        <v>22</v>
      </c>
      <c r="F119" s="1" t="s">
        <v>13</v>
      </c>
      <c r="G119" s="1" t="s">
        <v>14</v>
      </c>
      <c r="H119" s="1">
        <v>1</v>
      </c>
      <c r="I119" s="1">
        <v>10000</v>
      </c>
      <c r="J119" s="1" t="s">
        <v>28</v>
      </c>
      <c r="K119" s="1" t="s">
        <v>16</v>
      </c>
      <c r="L119" s="1">
        <v>10000</v>
      </c>
    </row>
    <row r="120" spans="1:12" ht="12.75" x14ac:dyDescent="0.2">
      <c r="A120" s="1">
        <v>119</v>
      </c>
      <c r="B120" s="1">
        <v>119</v>
      </c>
      <c r="C120" s="1" t="s">
        <v>99</v>
      </c>
      <c r="D120" s="1">
        <v>27</v>
      </c>
      <c r="E120" s="1" t="s">
        <v>34</v>
      </c>
      <c r="F120" s="1" t="s">
        <v>30</v>
      </c>
      <c r="G120" s="1" t="s">
        <v>14</v>
      </c>
      <c r="H120" s="1">
        <v>1</v>
      </c>
      <c r="I120" s="1">
        <v>9000</v>
      </c>
      <c r="J120" s="1" t="s">
        <v>15</v>
      </c>
      <c r="K120" s="1" t="s">
        <v>18</v>
      </c>
      <c r="L120" s="1">
        <v>9000</v>
      </c>
    </row>
    <row r="121" spans="1:12" ht="12.75" x14ac:dyDescent="0.2">
      <c r="A121" s="1">
        <v>120</v>
      </c>
      <c r="B121" s="1">
        <v>120</v>
      </c>
      <c r="C121" s="1" t="s">
        <v>100</v>
      </c>
      <c r="D121" s="1">
        <v>68</v>
      </c>
      <c r="E121" s="1" t="s">
        <v>12</v>
      </c>
      <c r="F121" s="1" t="s">
        <v>13</v>
      </c>
      <c r="G121" s="1" t="s">
        <v>14</v>
      </c>
      <c r="H121" s="1">
        <v>1</v>
      </c>
      <c r="I121" s="1">
        <v>9000</v>
      </c>
      <c r="J121" s="1" t="s">
        <v>15</v>
      </c>
      <c r="K121" s="1" t="s">
        <v>18</v>
      </c>
      <c r="L121" s="1">
        <v>9000</v>
      </c>
    </row>
    <row r="122" spans="1:12" ht="12.75" x14ac:dyDescent="0.2">
      <c r="A122" s="1">
        <v>121</v>
      </c>
      <c r="B122" s="1">
        <v>121</v>
      </c>
      <c r="C122" s="1" t="s">
        <v>101</v>
      </c>
      <c r="D122" s="1">
        <v>4</v>
      </c>
      <c r="E122" s="1" t="s">
        <v>45</v>
      </c>
      <c r="F122" s="1" t="s">
        <v>30</v>
      </c>
      <c r="G122" s="1" t="s">
        <v>14</v>
      </c>
      <c r="H122" s="1">
        <v>3</v>
      </c>
      <c r="I122" s="1">
        <v>9000</v>
      </c>
      <c r="J122" s="1" t="s">
        <v>32</v>
      </c>
      <c r="K122" s="1" t="s">
        <v>18</v>
      </c>
      <c r="L122" s="1">
        <v>27000</v>
      </c>
    </row>
    <row r="123" spans="1:12" ht="12.75" x14ac:dyDescent="0.2">
      <c r="A123" s="1">
        <v>122</v>
      </c>
      <c r="B123" s="1">
        <v>122</v>
      </c>
      <c r="C123" s="1" t="s">
        <v>81</v>
      </c>
      <c r="D123" s="1">
        <v>43</v>
      </c>
      <c r="E123" s="1" t="s">
        <v>70</v>
      </c>
      <c r="F123" s="1" t="s">
        <v>13</v>
      </c>
      <c r="G123" s="1" t="s">
        <v>14</v>
      </c>
      <c r="H123" s="1">
        <v>2</v>
      </c>
      <c r="I123" s="1">
        <v>10000</v>
      </c>
      <c r="J123" s="1" t="s">
        <v>15</v>
      </c>
      <c r="K123" s="1" t="s">
        <v>16</v>
      </c>
      <c r="L123" s="1">
        <v>20000</v>
      </c>
    </row>
    <row r="124" spans="1:12" ht="12.75" x14ac:dyDescent="0.2">
      <c r="A124" s="1">
        <v>123</v>
      </c>
      <c r="B124" s="1">
        <v>123</v>
      </c>
      <c r="C124" s="2">
        <v>44809</v>
      </c>
      <c r="D124" s="1">
        <v>13</v>
      </c>
      <c r="E124" s="1" t="s">
        <v>31</v>
      </c>
      <c r="F124" s="1" t="s">
        <v>30</v>
      </c>
      <c r="G124" s="1" t="s">
        <v>14</v>
      </c>
      <c r="H124" s="1">
        <v>3</v>
      </c>
      <c r="I124" s="1">
        <v>9000</v>
      </c>
      <c r="J124" s="1" t="s">
        <v>28</v>
      </c>
      <c r="K124" s="1" t="s">
        <v>18</v>
      </c>
      <c r="L124" s="1">
        <v>27000</v>
      </c>
    </row>
    <row r="125" spans="1:12" ht="12.75" x14ac:dyDescent="0.2">
      <c r="A125" s="1">
        <v>124</v>
      </c>
      <c r="B125" s="1">
        <v>124</v>
      </c>
      <c r="C125" s="2">
        <v>44750</v>
      </c>
      <c r="D125" s="1">
        <v>28</v>
      </c>
      <c r="E125" s="1" t="s">
        <v>70</v>
      </c>
      <c r="F125" s="1" t="s">
        <v>13</v>
      </c>
      <c r="G125" s="1" t="s">
        <v>14</v>
      </c>
      <c r="H125" s="1">
        <v>3</v>
      </c>
      <c r="I125" s="1">
        <v>10000</v>
      </c>
      <c r="J125" s="1" t="s">
        <v>28</v>
      </c>
      <c r="K125" s="1" t="s">
        <v>16</v>
      </c>
      <c r="L125" s="1">
        <v>30000</v>
      </c>
    </row>
    <row r="126" spans="1:12" ht="12.75" x14ac:dyDescent="0.2">
      <c r="A126" s="1">
        <v>125</v>
      </c>
      <c r="B126" s="1">
        <v>125</v>
      </c>
      <c r="C126" s="2">
        <v>44903</v>
      </c>
      <c r="D126" s="1">
        <v>53</v>
      </c>
      <c r="E126" s="1" t="s">
        <v>19</v>
      </c>
      <c r="F126" s="1" t="s">
        <v>13</v>
      </c>
      <c r="G126" s="1" t="s">
        <v>14</v>
      </c>
      <c r="H126" s="1">
        <v>1</v>
      </c>
      <c r="I126" s="1">
        <v>10000</v>
      </c>
      <c r="J126" s="1" t="s">
        <v>17</v>
      </c>
      <c r="K126" s="1" t="s">
        <v>18</v>
      </c>
      <c r="L126" s="1">
        <v>10000</v>
      </c>
    </row>
    <row r="127" spans="1:12" ht="12.75" x14ac:dyDescent="0.2">
      <c r="A127" s="1">
        <v>126</v>
      </c>
      <c r="B127" s="1">
        <v>126</v>
      </c>
      <c r="C127" s="2">
        <v>44873</v>
      </c>
      <c r="D127" s="1">
        <v>50</v>
      </c>
      <c r="E127" s="1" t="s">
        <v>22</v>
      </c>
      <c r="F127" s="1" t="s">
        <v>13</v>
      </c>
      <c r="G127" s="1" t="s">
        <v>14</v>
      </c>
      <c r="H127" s="1">
        <v>2</v>
      </c>
      <c r="I127" s="1">
        <v>10000</v>
      </c>
      <c r="J127" s="1" t="s">
        <v>20</v>
      </c>
      <c r="K127" s="1" t="s">
        <v>16</v>
      </c>
      <c r="L127" s="1">
        <v>20000</v>
      </c>
    </row>
    <row r="128" spans="1:12" ht="12.75" x14ac:dyDescent="0.2">
      <c r="A128" s="1">
        <v>127</v>
      </c>
      <c r="B128" s="1">
        <v>127</v>
      </c>
      <c r="C128" s="2">
        <v>44593</v>
      </c>
      <c r="D128" s="1">
        <v>62</v>
      </c>
      <c r="E128" s="1" t="s">
        <v>31</v>
      </c>
      <c r="F128" s="1" t="s">
        <v>30</v>
      </c>
      <c r="G128" s="1" t="s">
        <v>14</v>
      </c>
      <c r="H128" s="1">
        <v>2</v>
      </c>
      <c r="I128" s="1">
        <v>9000</v>
      </c>
      <c r="J128" s="1" t="s">
        <v>32</v>
      </c>
      <c r="K128" s="1" t="s">
        <v>16</v>
      </c>
      <c r="L128" s="1">
        <v>18000</v>
      </c>
    </row>
    <row r="129" spans="1:12" ht="12.75" x14ac:dyDescent="0.2">
      <c r="A129" s="1">
        <v>128</v>
      </c>
      <c r="B129" s="1">
        <v>128</v>
      </c>
      <c r="C129" s="1" t="s">
        <v>82</v>
      </c>
      <c r="D129" s="1">
        <v>18</v>
      </c>
      <c r="E129" s="1" t="s">
        <v>52</v>
      </c>
      <c r="F129" s="1" t="s">
        <v>13</v>
      </c>
      <c r="G129" s="1" t="s">
        <v>14</v>
      </c>
      <c r="H129" s="1">
        <v>1</v>
      </c>
      <c r="I129" s="1">
        <v>10000</v>
      </c>
      <c r="J129" s="1" t="s">
        <v>17</v>
      </c>
      <c r="K129" s="1" t="s">
        <v>16</v>
      </c>
      <c r="L129" s="1">
        <v>10000</v>
      </c>
    </row>
    <row r="130" spans="1:12" ht="12.75" x14ac:dyDescent="0.2">
      <c r="A130" s="1">
        <v>129</v>
      </c>
      <c r="B130" s="1">
        <v>129</v>
      </c>
      <c r="C130" s="1" t="s">
        <v>102</v>
      </c>
      <c r="D130" s="1">
        <v>48</v>
      </c>
      <c r="E130" s="1" t="s">
        <v>31</v>
      </c>
      <c r="F130" s="1" t="s">
        <v>30</v>
      </c>
      <c r="G130" s="1" t="s">
        <v>14</v>
      </c>
      <c r="H130" s="1">
        <v>1</v>
      </c>
      <c r="I130" s="1">
        <v>9000</v>
      </c>
      <c r="J130" s="1" t="s">
        <v>17</v>
      </c>
      <c r="K130" s="1" t="s">
        <v>16</v>
      </c>
      <c r="L130" s="1">
        <v>9000</v>
      </c>
    </row>
    <row r="131" spans="1:12" ht="12.75" x14ac:dyDescent="0.2">
      <c r="A131" s="1">
        <v>130</v>
      </c>
      <c r="B131" s="1">
        <v>130</v>
      </c>
      <c r="C131" s="1" t="s">
        <v>103</v>
      </c>
      <c r="D131" s="1">
        <v>48</v>
      </c>
      <c r="E131" s="1" t="s">
        <v>12</v>
      </c>
      <c r="F131" s="1" t="s">
        <v>13</v>
      </c>
      <c r="G131" s="1" t="s">
        <v>14</v>
      </c>
      <c r="H131" s="1">
        <v>3</v>
      </c>
      <c r="I131" s="1">
        <v>9000</v>
      </c>
      <c r="J131" s="1" t="s">
        <v>17</v>
      </c>
      <c r="K131" s="1" t="s">
        <v>16</v>
      </c>
      <c r="L131" s="1">
        <v>27000</v>
      </c>
    </row>
    <row r="132" spans="1:12" ht="12.75" x14ac:dyDescent="0.2">
      <c r="A132" s="1">
        <v>131</v>
      </c>
      <c r="B132" s="1">
        <v>131</v>
      </c>
      <c r="C132" s="2">
        <v>44775</v>
      </c>
      <c r="D132" s="1">
        <v>40</v>
      </c>
      <c r="E132" s="1" t="s">
        <v>19</v>
      </c>
      <c r="F132" s="1" t="s">
        <v>13</v>
      </c>
      <c r="G132" s="1" t="s">
        <v>14</v>
      </c>
      <c r="H132" s="1">
        <v>3</v>
      </c>
      <c r="I132" s="1">
        <v>10000</v>
      </c>
      <c r="J132" s="1" t="s">
        <v>17</v>
      </c>
      <c r="K132" s="1" t="s">
        <v>18</v>
      </c>
      <c r="L132" s="1">
        <v>30000</v>
      </c>
    </row>
    <row r="133" spans="1:12" ht="12.75" x14ac:dyDescent="0.2">
      <c r="A133" s="1">
        <v>132</v>
      </c>
      <c r="B133" s="1">
        <v>132</v>
      </c>
      <c r="C133" s="2">
        <v>44869</v>
      </c>
      <c r="D133" s="1">
        <v>12</v>
      </c>
      <c r="E133" s="1" t="s">
        <v>57</v>
      </c>
      <c r="F133" s="1" t="s">
        <v>30</v>
      </c>
      <c r="G133" s="1" t="s">
        <v>14</v>
      </c>
      <c r="H133" s="1">
        <v>3</v>
      </c>
      <c r="I133" s="1">
        <v>9000</v>
      </c>
      <c r="J133" s="1" t="s">
        <v>20</v>
      </c>
      <c r="K133" s="1" t="s">
        <v>18</v>
      </c>
      <c r="L133" s="1">
        <v>27000</v>
      </c>
    </row>
    <row r="134" spans="1:12" ht="12.75" x14ac:dyDescent="0.2">
      <c r="A134" s="1">
        <v>133</v>
      </c>
      <c r="B134" s="1">
        <v>133</v>
      </c>
      <c r="C134" s="2">
        <v>44872</v>
      </c>
      <c r="D134" s="1">
        <v>54</v>
      </c>
      <c r="E134" s="1" t="s">
        <v>57</v>
      </c>
      <c r="F134" s="1" t="s">
        <v>30</v>
      </c>
      <c r="G134" s="1" t="s">
        <v>14</v>
      </c>
      <c r="H134" s="1">
        <v>3</v>
      </c>
      <c r="I134" s="1">
        <v>9000</v>
      </c>
      <c r="J134" s="1" t="s">
        <v>42</v>
      </c>
      <c r="K134" s="1" t="s">
        <v>16</v>
      </c>
      <c r="L134" s="1">
        <v>27000</v>
      </c>
    </row>
    <row r="135" spans="1:12" ht="12.75" x14ac:dyDescent="0.2">
      <c r="A135" s="1">
        <v>134</v>
      </c>
      <c r="B135" s="1">
        <v>134</v>
      </c>
      <c r="C135" s="2">
        <v>44719</v>
      </c>
      <c r="D135" s="1">
        <v>46</v>
      </c>
      <c r="E135" s="1" t="s">
        <v>19</v>
      </c>
      <c r="F135" s="1" t="s">
        <v>13</v>
      </c>
      <c r="G135" s="1" t="s">
        <v>14</v>
      </c>
      <c r="H135" s="1">
        <v>2</v>
      </c>
      <c r="I135" s="1">
        <v>10000</v>
      </c>
      <c r="J135" s="1" t="s">
        <v>42</v>
      </c>
      <c r="K135" s="1" t="s">
        <v>16</v>
      </c>
      <c r="L135" s="1">
        <v>20000</v>
      </c>
    </row>
    <row r="136" spans="1:12" ht="12.75" x14ac:dyDescent="0.2">
      <c r="A136" s="1">
        <v>135</v>
      </c>
      <c r="B136" s="1">
        <v>135</v>
      </c>
      <c r="C136" s="2">
        <v>44836</v>
      </c>
      <c r="D136" s="1">
        <v>91</v>
      </c>
      <c r="E136" s="1" t="s">
        <v>52</v>
      </c>
      <c r="F136" s="1" t="s">
        <v>13</v>
      </c>
      <c r="G136" s="1" t="s">
        <v>14</v>
      </c>
      <c r="H136" s="1">
        <v>2</v>
      </c>
      <c r="I136" s="1">
        <v>10000</v>
      </c>
      <c r="J136" s="1" t="s">
        <v>42</v>
      </c>
      <c r="K136" s="1" t="s">
        <v>18</v>
      </c>
      <c r="L136" s="1">
        <v>20000</v>
      </c>
    </row>
    <row r="137" spans="1:12" ht="12.75" x14ac:dyDescent="0.2">
      <c r="A137" s="1">
        <v>136</v>
      </c>
      <c r="B137" s="1">
        <v>136</v>
      </c>
      <c r="C137" s="1" t="s">
        <v>104</v>
      </c>
      <c r="D137" s="1">
        <v>62</v>
      </c>
      <c r="E137" s="1" t="s">
        <v>53</v>
      </c>
      <c r="F137" s="1" t="s">
        <v>30</v>
      </c>
      <c r="G137" s="1" t="s">
        <v>14</v>
      </c>
      <c r="H137" s="1">
        <v>2</v>
      </c>
      <c r="I137" s="1">
        <v>9000</v>
      </c>
      <c r="J137" s="1" t="s">
        <v>28</v>
      </c>
      <c r="K137" s="1" t="s">
        <v>16</v>
      </c>
      <c r="L137" s="1">
        <v>18000</v>
      </c>
    </row>
    <row r="138" spans="1:12" ht="12.75" x14ac:dyDescent="0.2">
      <c r="A138" s="1">
        <v>137</v>
      </c>
      <c r="B138" s="1">
        <v>137</v>
      </c>
      <c r="C138" s="1" t="s">
        <v>105</v>
      </c>
      <c r="D138" s="1">
        <v>85</v>
      </c>
      <c r="E138" s="1" t="s">
        <v>52</v>
      </c>
      <c r="F138" s="1" t="s">
        <v>13</v>
      </c>
      <c r="G138" s="1" t="s">
        <v>14</v>
      </c>
      <c r="H138" s="1">
        <v>3</v>
      </c>
      <c r="I138" s="1">
        <v>10000</v>
      </c>
      <c r="J138" s="1" t="s">
        <v>42</v>
      </c>
      <c r="K138" s="1" t="s">
        <v>16</v>
      </c>
      <c r="L138" s="1">
        <v>30000</v>
      </c>
    </row>
    <row r="139" spans="1:12" ht="12.75" x14ac:dyDescent="0.2">
      <c r="A139" s="1">
        <v>138</v>
      </c>
      <c r="B139" s="1">
        <v>138</v>
      </c>
      <c r="C139" s="2">
        <v>44567</v>
      </c>
      <c r="D139" s="1">
        <v>30</v>
      </c>
      <c r="E139" s="1" t="s">
        <v>19</v>
      </c>
      <c r="F139" s="1" t="s">
        <v>13</v>
      </c>
      <c r="G139" s="1" t="s">
        <v>14</v>
      </c>
      <c r="H139" s="1">
        <v>1</v>
      </c>
      <c r="I139" s="1">
        <v>10000</v>
      </c>
      <c r="J139" s="1" t="s">
        <v>20</v>
      </c>
      <c r="K139" s="1" t="s">
        <v>16</v>
      </c>
      <c r="L139" s="1">
        <v>10000</v>
      </c>
    </row>
    <row r="140" spans="1:12" ht="12.75" x14ac:dyDescent="0.2">
      <c r="A140" s="1">
        <v>139</v>
      </c>
      <c r="B140" s="1">
        <v>139</v>
      </c>
      <c r="C140" s="2">
        <v>44717</v>
      </c>
      <c r="D140" s="1">
        <v>24</v>
      </c>
      <c r="E140" s="1" t="s">
        <v>31</v>
      </c>
      <c r="F140" s="1" t="s">
        <v>30</v>
      </c>
      <c r="G140" s="1" t="s">
        <v>14</v>
      </c>
      <c r="H140" s="1">
        <v>3</v>
      </c>
      <c r="I140" s="1">
        <v>9000</v>
      </c>
      <c r="J140" s="1" t="s">
        <v>20</v>
      </c>
      <c r="K140" s="1" t="s">
        <v>18</v>
      </c>
      <c r="L140" s="1">
        <v>27000</v>
      </c>
    </row>
    <row r="141" spans="1:12" ht="12.75" x14ac:dyDescent="0.2">
      <c r="A141" s="1">
        <v>140</v>
      </c>
      <c r="B141" s="1">
        <v>140</v>
      </c>
      <c r="C141" s="2">
        <v>44657</v>
      </c>
      <c r="D141" s="1">
        <v>71</v>
      </c>
      <c r="E141" s="1" t="s">
        <v>27</v>
      </c>
      <c r="F141" s="1" t="s">
        <v>13</v>
      </c>
      <c r="G141" s="1" t="s">
        <v>14</v>
      </c>
      <c r="H141" s="1">
        <v>1</v>
      </c>
      <c r="I141" s="1">
        <v>9000</v>
      </c>
      <c r="J141" s="1" t="s">
        <v>17</v>
      </c>
      <c r="K141" s="1" t="s">
        <v>18</v>
      </c>
      <c r="L141" s="1">
        <v>9000</v>
      </c>
    </row>
    <row r="142" spans="1:12" ht="12.75" x14ac:dyDescent="0.2">
      <c r="A142" s="1">
        <v>141</v>
      </c>
      <c r="B142" s="1">
        <v>141</v>
      </c>
      <c r="C142" s="1" t="s">
        <v>51</v>
      </c>
      <c r="D142" s="1">
        <v>16</v>
      </c>
      <c r="E142" s="1" t="s">
        <v>52</v>
      </c>
      <c r="F142" s="1" t="s">
        <v>13</v>
      </c>
      <c r="G142" s="1" t="s">
        <v>14</v>
      </c>
      <c r="H142" s="1">
        <v>3</v>
      </c>
      <c r="I142" s="1">
        <v>10000</v>
      </c>
      <c r="J142" s="1" t="s">
        <v>28</v>
      </c>
      <c r="K142" s="1" t="s">
        <v>16</v>
      </c>
      <c r="L142" s="1">
        <v>30000</v>
      </c>
    </row>
    <row r="143" spans="1:12" ht="12.75" x14ac:dyDescent="0.2">
      <c r="A143" s="1">
        <v>142</v>
      </c>
      <c r="B143" s="1">
        <v>142</v>
      </c>
      <c r="C143" s="1" t="s">
        <v>47</v>
      </c>
      <c r="D143" s="1">
        <v>17</v>
      </c>
      <c r="E143" s="1" t="s">
        <v>70</v>
      </c>
      <c r="F143" s="1" t="s">
        <v>13</v>
      </c>
      <c r="G143" s="1" t="s">
        <v>14</v>
      </c>
      <c r="H143" s="1">
        <v>2</v>
      </c>
      <c r="I143" s="1">
        <v>10000</v>
      </c>
      <c r="J143" s="1" t="s">
        <v>42</v>
      </c>
      <c r="K143" s="1" t="s">
        <v>16</v>
      </c>
      <c r="L143" s="1">
        <v>20000</v>
      </c>
    </row>
    <row r="144" spans="1:12" ht="12.75" x14ac:dyDescent="0.2">
      <c r="A144" s="1">
        <v>143</v>
      </c>
      <c r="B144" s="1">
        <v>143</v>
      </c>
      <c r="C144" s="1" t="s">
        <v>38</v>
      </c>
      <c r="D144" s="1">
        <v>34</v>
      </c>
      <c r="E144" s="1" t="s">
        <v>26</v>
      </c>
      <c r="F144" s="1" t="s">
        <v>13</v>
      </c>
      <c r="G144" s="1" t="s">
        <v>14</v>
      </c>
      <c r="H144" s="1">
        <v>2</v>
      </c>
      <c r="I144" s="1">
        <v>9000</v>
      </c>
      <c r="J144" s="1" t="s">
        <v>20</v>
      </c>
      <c r="K144" s="1" t="s">
        <v>18</v>
      </c>
      <c r="L144" s="1">
        <v>18000</v>
      </c>
    </row>
    <row r="145" spans="1:12" ht="12.75" x14ac:dyDescent="0.2">
      <c r="A145" s="1">
        <v>144</v>
      </c>
      <c r="B145" s="1">
        <v>144</v>
      </c>
      <c r="C145" s="1" t="s">
        <v>81</v>
      </c>
      <c r="D145" s="1">
        <v>14</v>
      </c>
      <c r="E145" s="1" t="s">
        <v>36</v>
      </c>
      <c r="F145" s="1" t="s">
        <v>13</v>
      </c>
      <c r="G145" s="1" t="s">
        <v>14</v>
      </c>
      <c r="H145" s="1">
        <v>2</v>
      </c>
      <c r="I145" s="1">
        <v>10000</v>
      </c>
      <c r="J145" s="1" t="s">
        <v>32</v>
      </c>
      <c r="K145" s="1" t="s">
        <v>18</v>
      </c>
      <c r="L145" s="1">
        <v>20000</v>
      </c>
    </row>
    <row r="146" spans="1:12" ht="12.75" x14ac:dyDescent="0.2">
      <c r="A146" s="1">
        <v>145</v>
      </c>
      <c r="B146" s="1">
        <v>145</v>
      </c>
      <c r="C146" s="2">
        <v>44867</v>
      </c>
      <c r="D146" s="1">
        <v>88</v>
      </c>
      <c r="E146" s="1" t="s">
        <v>31</v>
      </c>
      <c r="F146" s="1" t="s">
        <v>30</v>
      </c>
      <c r="G146" s="1" t="s">
        <v>14</v>
      </c>
      <c r="H146" s="1">
        <v>1</v>
      </c>
      <c r="I146" s="1">
        <v>9000</v>
      </c>
      <c r="J146" s="1" t="s">
        <v>32</v>
      </c>
      <c r="K146" s="1" t="s">
        <v>18</v>
      </c>
      <c r="L146" s="1">
        <v>9000</v>
      </c>
    </row>
    <row r="147" spans="1:12" ht="12.75" x14ac:dyDescent="0.2">
      <c r="A147" s="1">
        <v>146</v>
      </c>
      <c r="B147" s="1">
        <v>146</v>
      </c>
      <c r="C147" s="1" t="s">
        <v>106</v>
      </c>
      <c r="D147" s="1">
        <v>26</v>
      </c>
      <c r="E147" s="1" t="s">
        <v>58</v>
      </c>
      <c r="F147" s="1" t="s">
        <v>13</v>
      </c>
      <c r="G147" s="1" t="s">
        <v>14</v>
      </c>
      <c r="H147" s="1">
        <v>1</v>
      </c>
      <c r="I147" s="1">
        <v>9000</v>
      </c>
      <c r="J147" s="1" t="s">
        <v>20</v>
      </c>
      <c r="K147" s="1" t="s">
        <v>16</v>
      </c>
      <c r="L147" s="1">
        <v>9000</v>
      </c>
    </row>
    <row r="148" spans="1:12" ht="12.75" x14ac:dyDescent="0.2">
      <c r="A148" s="1">
        <v>147</v>
      </c>
      <c r="B148" s="1">
        <v>147</v>
      </c>
      <c r="C148" s="2">
        <v>44687</v>
      </c>
      <c r="D148" s="1">
        <v>18</v>
      </c>
      <c r="E148" s="1" t="s">
        <v>34</v>
      </c>
      <c r="F148" s="1" t="s">
        <v>30</v>
      </c>
      <c r="G148" s="1" t="s">
        <v>14</v>
      </c>
      <c r="H148" s="1">
        <v>1</v>
      </c>
      <c r="I148" s="1">
        <v>9000</v>
      </c>
      <c r="J148" s="1" t="s">
        <v>42</v>
      </c>
      <c r="K148" s="1" t="s">
        <v>16</v>
      </c>
      <c r="L148" s="1">
        <v>9000</v>
      </c>
    </row>
    <row r="149" spans="1:12" ht="12.75" x14ac:dyDescent="0.2">
      <c r="A149" s="1">
        <v>148</v>
      </c>
      <c r="B149" s="1">
        <v>148</v>
      </c>
      <c r="C149" s="1" t="s">
        <v>107</v>
      </c>
      <c r="D149" s="1">
        <v>39</v>
      </c>
      <c r="E149" s="1" t="s">
        <v>58</v>
      </c>
      <c r="F149" s="1" t="s">
        <v>13</v>
      </c>
      <c r="G149" s="1" t="s">
        <v>14</v>
      </c>
      <c r="H149" s="1">
        <v>3</v>
      </c>
      <c r="I149" s="1">
        <v>9000</v>
      </c>
      <c r="J149" s="1" t="s">
        <v>32</v>
      </c>
      <c r="K149" s="1" t="s">
        <v>18</v>
      </c>
      <c r="L149" s="1">
        <v>27000</v>
      </c>
    </row>
    <row r="150" spans="1:12" ht="12.75" x14ac:dyDescent="0.2">
      <c r="A150" s="1">
        <v>149</v>
      </c>
      <c r="B150" s="1">
        <v>149</v>
      </c>
      <c r="C150" s="2">
        <v>44597</v>
      </c>
      <c r="D150" s="1">
        <v>39</v>
      </c>
      <c r="E150" s="1" t="s">
        <v>62</v>
      </c>
      <c r="F150" s="1" t="s">
        <v>13</v>
      </c>
      <c r="G150" s="1" t="s">
        <v>14</v>
      </c>
      <c r="H150" s="1">
        <v>3</v>
      </c>
      <c r="I150" s="1">
        <v>10000</v>
      </c>
      <c r="J150" s="1" t="s">
        <v>42</v>
      </c>
      <c r="K150" s="1" t="s">
        <v>16</v>
      </c>
      <c r="L150" s="1">
        <v>30000</v>
      </c>
    </row>
    <row r="151" spans="1:12" ht="12.75" x14ac:dyDescent="0.2">
      <c r="A151" s="1">
        <v>150</v>
      </c>
      <c r="B151" s="1">
        <v>150</v>
      </c>
      <c r="C151" s="1" t="s">
        <v>63</v>
      </c>
      <c r="D151" s="1">
        <v>54</v>
      </c>
      <c r="E151" s="1" t="s">
        <v>55</v>
      </c>
      <c r="F151" s="1" t="s">
        <v>13</v>
      </c>
      <c r="G151" s="1" t="s">
        <v>14</v>
      </c>
      <c r="H151" s="1">
        <v>1</v>
      </c>
      <c r="I151" s="1">
        <v>9000</v>
      </c>
      <c r="J151" s="1" t="s">
        <v>15</v>
      </c>
      <c r="K151" s="1" t="s">
        <v>16</v>
      </c>
      <c r="L151" s="1">
        <v>9000</v>
      </c>
    </row>
    <row r="152" spans="1:12" ht="12.75" x14ac:dyDescent="0.2">
      <c r="A152" s="1">
        <v>151</v>
      </c>
      <c r="B152" s="1">
        <v>151</v>
      </c>
      <c r="C152" s="1" t="s">
        <v>108</v>
      </c>
      <c r="D152" s="1">
        <v>90</v>
      </c>
      <c r="E152" s="1" t="s">
        <v>34</v>
      </c>
      <c r="F152" s="1" t="s">
        <v>30</v>
      </c>
      <c r="G152" s="1" t="s">
        <v>14</v>
      </c>
      <c r="H152" s="1">
        <v>3</v>
      </c>
      <c r="I152" s="1">
        <v>9000</v>
      </c>
      <c r="J152" s="1" t="s">
        <v>20</v>
      </c>
      <c r="K152" s="1" t="s">
        <v>16</v>
      </c>
      <c r="L152" s="1">
        <v>27000</v>
      </c>
    </row>
    <row r="153" spans="1:12" ht="12.75" x14ac:dyDescent="0.2">
      <c r="A153" s="1">
        <v>152</v>
      </c>
      <c r="B153" s="1">
        <v>152</v>
      </c>
      <c r="C153" s="1" t="s">
        <v>89</v>
      </c>
      <c r="D153" s="1">
        <v>68</v>
      </c>
      <c r="E153" s="1" t="s">
        <v>52</v>
      </c>
      <c r="F153" s="1" t="s">
        <v>13</v>
      </c>
      <c r="G153" s="1" t="s">
        <v>14</v>
      </c>
      <c r="H153" s="1">
        <v>3</v>
      </c>
      <c r="I153" s="1">
        <v>10000</v>
      </c>
      <c r="J153" s="1" t="s">
        <v>15</v>
      </c>
      <c r="K153" s="1" t="s">
        <v>16</v>
      </c>
      <c r="L153" s="1">
        <v>30000</v>
      </c>
    </row>
    <row r="154" spans="1:12" ht="12.75" x14ac:dyDescent="0.2">
      <c r="A154" s="1">
        <v>153</v>
      </c>
      <c r="B154" s="1">
        <v>153</v>
      </c>
      <c r="C154" s="2">
        <v>44873</v>
      </c>
      <c r="D154" s="1">
        <v>97</v>
      </c>
      <c r="E154" s="1" t="s">
        <v>70</v>
      </c>
      <c r="F154" s="1" t="s">
        <v>13</v>
      </c>
      <c r="G154" s="1" t="s">
        <v>14</v>
      </c>
      <c r="H154" s="1">
        <v>1</v>
      </c>
      <c r="I154" s="1">
        <v>10000</v>
      </c>
      <c r="J154" s="1" t="s">
        <v>15</v>
      </c>
      <c r="K154" s="1" t="s">
        <v>18</v>
      </c>
      <c r="L154" s="1">
        <v>10000</v>
      </c>
    </row>
    <row r="155" spans="1:12" ht="12.75" x14ac:dyDescent="0.2">
      <c r="A155" s="1">
        <v>154</v>
      </c>
      <c r="B155" s="1">
        <v>154</v>
      </c>
      <c r="C155" s="1" t="s">
        <v>109</v>
      </c>
      <c r="D155" s="1">
        <v>34</v>
      </c>
      <c r="E155" s="1" t="s">
        <v>58</v>
      </c>
      <c r="F155" s="1" t="s">
        <v>13</v>
      </c>
      <c r="G155" s="1" t="s">
        <v>14</v>
      </c>
      <c r="H155" s="1">
        <v>1</v>
      </c>
      <c r="I155" s="1">
        <v>9000</v>
      </c>
      <c r="J155" s="1" t="s">
        <v>28</v>
      </c>
      <c r="K155" s="1" t="s">
        <v>16</v>
      </c>
      <c r="L155" s="1">
        <v>9000</v>
      </c>
    </row>
    <row r="156" spans="1:12" ht="12.75" x14ac:dyDescent="0.2">
      <c r="A156" s="1">
        <v>155</v>
      </c>
      <c r="B156" s="1">
        <v>155</v>
      </c>
      <c r="C156" s="2">
        <v>44868</v>
      </c>
      <c r="D156" s="1">
        <v>80</v>
      </c>
      <c r="E156" s="1" t="s">
        <v>55</v>
      </c>
      <c r="F156" s="1" t="s">
        <v>13</v>
      </c>
      <c r="G156" s="1" t="s">
        <v>14</v>
      </c>
      <c r="H156" s="1">
        <v>1</v>
      </c>
      <c r="I156" s="1">
        <v>9000</v>
      </c>
      <c r="J156" s="1" t="s">
        <v>17</v>
      </c>
      <c r="K156" s="1" t="s">
        <v>18</v>
      </c>
      <c r="L156" s="1">
        <v>9000</v>
      </c>
    </row>
    <row r="157" spans="1:12" ht="12.75" x14ac:dyDescent="0.2">
      <c r="A157" s="1">
        <v>156</v>
      </c>
      <c r="B157" s="1">
        <v>156</v>
      </c>
      <c r="C157" s="1" t="s">
        <v>110</v>
      </c>
      <c r="D157" s="1">
        <v>32</v>
      </c>
      <c r="E157" s="1" t="s">
        <v>70</v>
      </c>
      <c r="F157" s="1" t="s">
        <v>13</v>
      </c>
      <c r="G157" s="1" t="s">
        <v>14</v>
      </c>
      <c r="H157" s="1">
        <v>1</v>
      </c>
      <c r="I157" s="1">
        <v>10000</v>
      </c>
      <c r="J157" s="1" t="s">
        <v>15</v>
      </c>
      <c r="K157" s="1" t="s">
        <v>18</v>
      </c>
      <c r="L157" s="1">
        <v>10000</v>
      </c>
    </row>
    <row r="158" spans="1:12" ht="12.75" x14ac:dyDescent="0.2">
      <c r="A158" s="1">
        <v>157</v>
      </c>
      <c r="B158" s="1">
        <v>157</v>
      </c>
      <c r="C158" s="2">
        <v>44777</v>
      </c>
      <c r="D158" s="1">
        <v>72</v>
      </c>
      <c r="E158" s="1" t="s">
        <v>53</v>
      </c>
      <c r="F158" s="1" t="s">
        <v>30</v>
      </c>
      <c r="G158" s="1" t="s">
        <v>14</v>
      </c>
      <c r="H158" s="1">
        <v>3</v>
      </c>
      <c r="I158" s="1">
        <v>9000</v>
      </c>
      <c r="J158" s="1" t="s">
        <v>28</v>
      </c>
      <c r="K158" s="1" t="s">
        <v>18</v>
      </c>
      <c r="L158" s="1">
        <v>27000</v>
      </c>
    </row>
    <row r="159" spans="1:12" ht="12.75" x14ac:dyDescent="0.2">
      <c r="A159" s="1">
        <v>158</v>
      </c>
      <c r="B159" s="1">
        <v>158</v>
      </c>
      <c r="C159" s="2">
        <v>44566</v>
      </c>
      <c r="D159" s="1">
        <v>10</v>
      </c>
      <c r="E159" s="1" t="s">
        <v>52</v>
      </c>
      <c r="F159" s="1" t="s">
        <v>13</v>
      </c>
      <c r="G159" s="1" t="s">
        <v>14</v>
      </c>
      <c r="H159" s="1">
        <v>1</v>
      </c>
      <c r="I159" s="1">
        <v>10000</v>
      </c>
      <c r="J159" s="1" t="s">
        <v>17</v>
      </c>
      <c r="K159" s="1" t="s">
        <v>16</v>
      </c>
      <c r="L159" s="1">
        <v>10000</v>
      </c>
    </row>
    <row r="160" spans="1:12" ht="12.75" x14ac:dyDescent="0.2">
      <c r="A160" s="1">
        <v>159</v>
      </c>
      <c r="B160" s="1">
        <v>159</v>
      </c>
      <c r="C160" s="1" t="s">
        <v>111</v>
      </c>
      <c r="D160" s="1">
        <v>36</v>
      </c>
      <c r="E160" s="1" t="s">
        <v>34</v>
      </c>
      <c r="F160" s="1" t="s">
        <v>30</v>
      </c>
      <c r="G160" s="1" t="s">
        <v>14</v>
      </c>
      <c r="H160" s="1">
        <v>1</v>
      </c>
      <c r="I160" s="1">
        <v>9000</v>
      </c>
      <c r="J160" s="1" t="s">
        <v>20</v>
      </c>
      <c r="K160" s="1" t="s">
        <v>18</v>
      </c>
      <c r="L160" s="1">
        <v>9000</v>
      </c>
    </row>
    <row r="161" spans="1:12" ht="12.75" x14ac:dyDescent="0.2">
      <c r="A161" s="1">
        <v>160</v>
      </c>
      <c r="B161" s="1">
        <v>160</v>
      </c>
      <c r="C161" s="1" t="s">
        <v>21</v>
      </c>
      <c r="D161" s="1">
        <v>68</v>
      </c>
      <c r="E161" s="1" t="s">
        <v>55</v>
      </c>
      <c r="F161" s="1" t="s">
        <v>13</v>
      </c>
      <c r="G161" s="1" t="s">
        <v>14</v>
      </c>
      <c r="H161" s="1">
        <v>2</v>
      </c>
      <c r="I161" s="1">
        <v>9000</v>
      </c>
      <c r="J161" s="1" t="s">
        <v>42</v>
      </c>
      <c r="K161" s="1" t="s">
        <v>16</v>
      </c>
      <c r="L161" s="1">
        <v>18000</v>
      </c>
    </row>
    <row r="162" spans="1:12" ht="12.75" x14ac:dyDescent="0.2">
      <c r="A162" s="1">
        <v>161</v>
      </c>
      <c r="B162" s="1">
        <v>161</v>
      </c>
      <c r="C162" s="1" t="s">
        <v>82</v>
      </c>
      <c r="D162" s="1">
        <v>34</v>
      </c>
      <c r="E162" s="1" t="s">
        <v>62</v>
      </c>
      <c r="F162" s="1" t="s">
        <v>13</v>
      </c>
      <c r="G162" s="1" t="s">
        <v>14</v>
      </c>
      <c r="H162" s="1">
        <v>1</v>
      </c>
      <c r="I162" s="1">
        <v>10000</v>
      </c>
      <c r="J162" s="1" t="s">
        <v>42</v>
      </c>
      <c r="K162" s="1" t="s">
        <v>18</v>
      </c>
      <c r="L162" s="1">
        <v>10000</v>
      </c>
    </row>
    <row r="163" spans="1:12" ht="12.75" x14ac:dyDescent="0.2">
      <c r="A163" s="1">
        <v>162</v>
      </c>
      <c r="B163" s="1">
        <v>162</v>
      </c>
      <c r="C163" s="1" t="s">
        <v>112</v>
      </c>
      <c r="D163" s="1">
        <v>47</v>
      </c>
      <c r="E163" s="1" t="s">
        <v>62</v>
      </c>
      <c r="F163" s="1" t="s">
        <v>13</v>
      </c>
      <c r="G163" s="1" t="s">
        <v>14</v>
      </c>
      <c r="H163" s="1">
        <v>1</v>
      </c>
      <c r="I163" s="1">
        <v>10000</v>
      </c>
      <c r="J163" s="1" t="s">
        <v>15</v>
      </c>
      <c r="K163" s="1" t="s">
        <v>16</v>
      </c>
      <c r="L163" s="1">
        <v>10000</v>
      </c>
    </row>
    <row r="164" spans="1:12" ht="12.75" x14ac:dyDescent="0.2">
      <c r="A164" s="1">
        <v>163</v>
      </c>
      <c r="B164" s="1">
        <v>163</v>
      </c>
      <c r="C164" s="2">
        <v>44748</v>
      </c>
      <c r="D164" s="1">
        <v>97</v>
      </c>
      <c r="E164" s="1" t="s">
        <v>26</v>
      </c>
      <c r="F164" s="1" t="s">
        <v>13</v>
      </c>
      <c r="G164" s="1" t="s">
        <v>14</v>
      </c>
      <c r="H164" s="1">
        <v>2</v>
      </c>
      <c r="I164" s="1">
        <v>9000</v>
      </c>
      <c r="J164" s="1" t="s">
        <v>42</v>
      </c>
      <c r="K164" s="1" t="s">
        <v>18</v>
      </c>
      <c r="L164" s="1">
        <v>18000</v>
      </c>
    </row>
    <row r="165" spans="1:12" ht="12.75" x14ac:dyDescent="0.2">
      <c r="A165" s="1">
        <v>164</v>
      </c>
      <c r="B165" s="1">
        <v>164</v>
      </c>
      <c r="C165" s="2">
        <v>44683</v>
      </c>
      <c r="D165" s="1">
        <v>23</v>
      </c>
      <c r="E165" s="1" t="s">
        <v>52</v>
      </c>
      <c r="F165" s="1" t="s">
        <v>13</v>
      </c>
      <c r="G165" s="1" t="s">
        <v>14</v>
      </c>
      <c r="H165" s="1">
        <v>3</v>
      </c>
      <c r="I165" s="1">
        <v>10000</v>
      </c>
      <c r="J165" s="1" t="s">
        <v>17</v>
      </c>
      <c r="K165" s="1" t="s">
        <v>18</v>
      </c>
      <c r="L165" s="1">
        <v>30000</v>
      </c>
    </row>
    <row r="166" spans="1:12" ht="12.75" x14ac:dyDescent="0.2">
      <c r="A166" s="1">
        <v>165</v>
      </c>
      <c r="B166" s="1">
        <v>165</v>
      </c>
      <c r="C166" s="1" t="s">
        <v>113</v>
      </c>
      <c r="D166" s="1">
        <v>35</v>
      </c>
      <c r="E166" s="1" t="s">
        <v>19</v>
      </c>
      <c r="F166" s="1" t="s">
        <v>13</v>
      </c>
      <c r="G166" s="1" t="s">
        <v>14</v>
      </c>
      <c r="H166" s="1">
        <v>1</v>
      </c>
      <c r="I166" s="1">
        <v>10000</v>
      </c>
      <c r="J166" s="1" t="s">
        <v>32</v>
      </c>
      <c r="K166" s="1" t="s">
        <v>16</v>
      </c>
      <c r="L166" s="1">
        <v>10000</v>
      </c>
    </row>
    <row r="167" spans="1:12" ht="12.75" x14ac:dyDescent="0.2">
      <c r="A167" s="1">
        <v>166</v>
      </c>
      <c r="B167" s="1">
        <v>166</v>
      </c>
      <c r="C167" s="2">
        <v>44811</v>
      </c>
      <c r="D167" s="1">
        <v>55</v>
      </c>
      <c r="E167" s="1" t="s">
        <v>19</v>
      </c>
      <c r="F167" s="1" t="s">
        <v>13</v>
      </c>
      <c r="G167" s="1" t="s">
        <v>14</v>
      </c>
      <c r="H167" s="1">
        <v>1</v>
      </c>
      <c r="I167" s="1">
        <v>10000</v>
      </c>
      <c r="J167" s="1" t="s">
        <v>20</v>
      </c>
      <c r="K167" s="1" t="s">
        <v>16</v>
      </c>
      <c r="L167" s="1">
        <v>10000</v>
      </c>
    </row>
    <row r="168" spans="1:12" ht="12.75" x14ac:dyDescent="0.2">
      <c r="A168" s="1">
        <v>167</v>
      </c>
      <c r="B168" s="1">
        <v>167</v>
      </c>
      <c r="C168" s="1" t="s">
        <v>93</v>
      </c>
      <c r="D168" s="1">
        <v>5</v>
      </c>
      <c r="E168" s="1" t="s">
        <v>52</v>
      </c>
      <c r="F168" s="1" t="s">
        <v>13</v>
      </c>
      <c r="G168" s="1" t="s">
        <v>14</v>
      </c>
      <c r="H168" s="1">
        <v>3</v>
      </c>
      <c r="I168" s="1">
        <v>10000</v>
      </c>
      <c r="J168" s="1" t="s">
        <v>32</v>
      </c>
      <c r="K168" s="1" t="s">
        <v>16</v>
      </c>
      <c r="L168" s="1">
        <v>30000</v>
      </c>
    </row>
    <row r="169" spans="1:12" ht="12.75" x14ac:dyDescent="0.2">
      <c r="A169" s="1">
        <v>168</v>
      </c>
      <c r="B169" s="1">
        <v>168</v>
      </c>
      <c r="C169" s="2">
        <v>44688</v>
      </c>
      <c r="D169" s="1">
        <v>46</v>
      </c>
      <c r="E169" s="1" t="s">
        <v>19</v>
      </c>
      <c r="F169" s="1" t="s">
        <v>13</v>
      </c>
      <c r="G169" s="1" t="s">
        <v>14</v>
      </c>
      <c r="H169" s="1">
        <v>2</v>
      </c>
      <c r="I169" s="1">
        <v>10000</v>
      </c>
      <c r="J169" s="1" t="s">
        <v>32</v>
      </c>
      <c r="K169" s="1" t="s">
        <v>18</v>
      </c>
      <c r="L169" s="1">
        <v>20000</v>
      </c>
    </row>
    <row r="170" spans="1:12" ht="12.75" x14ac:dyDescent="0.2">
      <c r="A170" s="1">
        <v>169</v>
      </c>
      <c r="B170" s="1">
        <v>169</v>
      </c>
      <c r="C170" s="1" t="s">
        <v>66</v>
      </c>
      <c r="D170" s="1">
        <v>69</v>
      </c>
      <c r="E170" s="1" t="s">
        <v>36</v>
      </c>
      <c r="F170" s="1" t="s">
        <v>13</v>
      </c>
      <c r="G170" s="1" t="s">
        <v>14</v>
      </c>
      <c r="H170" s="1">
        <v>1</v>
      </c>
      <c r="I170" s="1">
        <v>10000</v>
      </c>
      <c r="J170" s="1" t="s">
        <v>20</v>
      </c>
      <c r="K170" s="1" t="s">
        <v>16</v>
      </c>
      <c r="L170" s="1">
        <v>10000</v>
      </c>
    </row>
    <row r="171" spans="1:12" ht="12.75" x14ac:dyDescent="0.2">
      <c r="A171" s="1">
        <v>170</v>
      </c>
      <c r="B171" s="1">
        <v>170</v>
      </c>
      <c r="C171" s="2">
        <v>44898</v>
      </c>
      <c r="D171" s="1">
        <v>72</v>
      </c>
      <c r="E171" s="1" t="s">
        <v>36</v>
      </c>
      <c r="F171" s="1" t="s">
        <v>13</v>
      </c>
      <c r="G171" s="1" t="s">
        <v>14</v>
      </c>
      <c r="H171" s="1">
        <v>1</v>
      </c>
      <c r="I171" s="1">
        <v>10000</v>
      </c>
      <c r="J171" s="1" t="s">
        <v>15</v>
      </c>
      <c r="K171" s="1" t="s">
        <v>18</v>
      </c>
      <c r="L171" s="1">
        <v>10000</v>
      </c>
    </row>
    <row r="172" spans="1:12" ht="12.75" x14ac:dyDescent="0.2">
      <c r="A172" s="1">
        <v>171</v>
      </c>
      <c r="B172" s="1">
        <v>171</v>
      </c>
      <c r="C172" s="1" t="s">
        <v>114</v>
      </c>
      <c r="D172" s="1">
        <v>50</v>
      </c>
      <c r="E172" s="1" t="s">
        <v>70</v>
      </c>
      <c r="F172" s="1" t="s">
        <v>13</v>
      </c>
      <c r="G172" s="1" t="s">
        <v>14</v>
      </c>
      <c r="H172" s="1">
        <v>1</v>
      </c>
      <c r="I172" s="1">
        <v>10000</v>
      </c>
      <c r="J172" s="1" t="s">
        <v>20</v>
      </c>
      <c r="K172" s="1" t="s">
        <v>16</v>
      </c>
      <c r="L172" s="1">
        <v>10000</v>
      </c>
    </row>
    <row r="173" spans="1:12" ht="12.75" x14ac:dyDescent="0.2">
      <c r="A173" s="1">
        <v>172</v>
      </c>
      <c r="B173" s="1">
        <v>172</v>
      </c>
      <c r="C173" s="2">
        <v>44623</v>
      </c>
      <c r="D173" s="1">
        <v>57</v>
      </c>
      <c r="E173" s="1" t="s">
        <v>29</v>
      </c>
      <c r="F173" s="1" t="s">
        <v>30</v>
      </c>
      <c r="G173" s="1" t="s">
        <v>14</v>
      </c>
      <c r="H173" s="1">
        <v>3</v>
      </c>
      <c r="I173" s="1">
        <v>9000</v>
      </c>
      <c r="J173" s="1" t="s">
        <v>15</v>
      </c>
      <c r="K173" s="1" t="s">
        <v>16</v>
      </c>
      <c r="L173" s="1">
        <v>27000</v>
      </c>
    </row>
    <row r="174" spans="1:12" ht="12.75" x14ac:dyDescent="0.2">
      <c r="A174" s="1">
        <v>173</v>
      </c>
      <c r="B174" s="1">
        <v>173</v>
      </c>
      <c r="C174" s="1" t="s">
        <v>115</v>
      </c>
      <c r="D174" s="1">
        <v>51</v>
      </c>
      <c r="E174" s="1" t="s">
        <v>55</v>
      </c>
      <c r="F174" s="1" t="s">
        <v>13</v>
      </c>
      <c r="G174" s="1" t="s">
        <v>14</v>
      </c>
      <c r="H174" s="1">
        <v>1</v>
      </c>
      <c r="I174" s="1">
        <v>9000</v>
      </c>
      <c r="J174" s="1" t="s">
        <v>15</v>
      </c>
      <c r="K174" s="1" t="s">
        <v>16</v>
      </c>
      <c r="L174" s="1">
        <v>9000</v>
      </c>
    </row>
    <row r="175" spans="1:12" ht="12.75" x14ac:dyDescent="0.2">
      <c r="A175" s="1">
        <v>174</v>
      </c>
      <c r="B175" s="1">
        <v>174</v>
      </c>
      <c r="C175" s="1" t="s">
        <v>116</v>
      </c>
      <c r="D175" s="1">
        <v>16</v>
      </c>
      <c r="E175" s="1" t="s">
        <v>29</v>
      </c>
      <c r="F175" s="1" t="s">
        <v>30</v>
      </c>
      <c r="G175" s="1" t="s">
        <v>14</v>
      </c>
      <c r="H175" s="1">
        <v>2</v>
      </c>
      <c r="I175" s="1">
        <v>9000</v>
      </c>
      <c r="J175" s="1" t="s">
        <v>20</v>
      </c>
      <c r="K175" s="1" t="s">
        <v>16</v>
      </c>
      <c r="L175" s="1">
        <v>18000</v>
      </c>
    </row>
    <row r="176" spans="1:12" ht="12.75" x14ac:dyDescent="0.2">
      <c r="A176" s="1">
        <v>175</v>
      </c>
      <c r="B176" s="1">
        <v>175</v>
      </c>
      <c r="C176" s="1" t="s">
        <v>117</v>
      </c>
      <c r="D176" s="1">
        <v>58</v>
      </c>
      <c r="E176" s="1" t="s">
        <v>57</v>
      </c>
      <c r="F176" s="1" t="s">
        <v>30</v>
      </c>
      <c r="G176" s="1" t="s">
        <v>14</v>
      </c>
      <c r="H176" s="1">
        <v>1</v>
      </c>
      <c r="I176" s="1">
        <v>9000</v>
      </c>
      <c r="J176" s="1" t="s">
        <v>28</v>
      </c>
      <c r="K176" s="1" t="s">
        <v>18</v>
      </c>
      <c r="L176" s="1">
        <v>9000</v>
      </c>
    </row>
    <row r="177" spans="1:12" ht="12.75" x14ac:dyDescent="0.2">
      <c r="A177" s="1">
        <v>176</v>
      </c>
      <c r="B177" s="1">
        <v>176</v>
      </c>
      <c r="C177" s="2">
        <v>44594</v>
      </c>
      <c r="D177" s="1">
        <v>87</v>
      </c>
      <c r="E177" s="1" t="s">
        <v>70</v>
      </c>
      <c r="F177" s="1" t="s">
        <v>13</v>
      </c>
      <c r="G177" s="1" t="s">
        <v>14</v>
      </c>
      <c r="H177" s="1">
        <v>1</v>
      </c>
      <c r="I177" s="1">
        <v>10000</v>
      </c>
      <c r="J177" s="1" t="s">
        <v>15</v>
      </c>
      <c r="K177" s="1" t="s">
        <v>18</v>
      </c>
      <c r="L177" s="1">
        <v>10000</v>
      </c>
    </row>
    <row r="178" spans="1:12" ht="12.75" x14ac:dyDescent="0.2">
      <c r="A178" s="1">
        <v>177</v>
      </c>
      <c r="B178" s="1">
        <v>177</v>
      </c>
      <c r="C178" s="2">
        <v>44744</v>
      </c>
      <c r="D178" s="1">
        <v>6</v>
      </c>
      <c r="E178" s="1" t="s">
        <v>36</v>
      </c>
      <c r="F178" s="1" t="s">
        <v>13</v>
      </c>
      <c r="G178" s="1" t="s">
        <v>14</v>
      </c>
      <c r="H178" s="1">
        <v>2</v>
      </c>
      <c r="I178" s="1">
        <v>10000</v>
      </c>
      <c r="J178" s="1" t="s">
        <v>15</v>
      </c>
      <c r="K178" s="1" t="s">
        <v>18</v>
      </c>
      <c r="L178" s="1">
        <v>20000</v>
      </c>
    </row>
    <row r="179" spans="1:12" ht="12.75" x14ac:dyDescent="0.2">
      <c r="A179" s="1">
        <v>178</v>
      </c>
      <c r="B179" s="1">
        <v>178</v>
      </c>
      <c r="C179" s="1" t="s">
        <v>118</v>
      </c>
      <c r="D179" s="1">
        <v>95</v>
      </c>
      <c r="E179" s="1" t="s">
        <v>58</v>
      </c>
      <c r="F179" s="1" t="s">
        <v>13</v>
      </c>
      <c r="G179" s="1" t="s">
        <v>14</v>
      </c>
      <c r="H179" s="1">
        <v>2</v>
      </c>
      <c r="I179" s="1">
        <v>9000</v>
      </c>
      <c r="J179" s="1" t="s">
        <v>42</v>
      </c>
      <c r="K179" s="1" t="s">
        <v>18</v>
      </c>
      <c r="L179" s="1">
        <v>18000</v>
      </c>
    </row>
    <row r="180" spans="1:12" ht="12.75" x14ac:dyDescent="0.2">
      <c r="A180" s="1">
        <v>179</v>
      </c>
      <c r="B180" s="1">
        <v>179</v>
      </c>
      <c r="C180" s="1" t="s">
        <v>73</v>
      </c>
      <c r="D180" s="1">
        <v>35</v>
      </c>
      <c r="E180" s="1" t="s">
        <v>19</v>
      </c>
      <c r="F180" s="1" t="s">
        <v>13</v>
      </c>
      <c r="G180" s="1" t="s">
        <v>14</v>
      </c>
      <c r="H180" s="1">
        <v>3</v>
      </c>
      <c r="I180" s="1">
        <v>10000</v>
      </c>
      <c r="J180" s="1" t="s">
        <v>32</v>
      </c>
      <c r="K180" s="1" t="s">
        <v>18</v>
      </c>
      <c r="L180" s="1">
        <v>30000</v>
      </c>
    </row>
    <row r="181" spans="1:12" ht="12.75" x14ac:dyDescent="0.2">
      <c r="A181" s="1">
        <v>180</v>
      </c>
      <c r="B181" s="1">
        <v>180</v>
      </c>
      <c r="C181" s="1" t="s">
        <v>119</v>
      </c>
      <c r="D181" s="1">
        <v>18</v>
      </c>
      <c r="E181" s="1" t="s">
        <v>55</v>
      </c>
      <c r="F181" s="1" t="s">
        <v>13</v>
      </c>
      <c r="G181" s="1" t="s">
        <v>14</v>
      </c>
      <c r="H181" s="1">
        <v>1</v>
      </c>
      <c r="I181" s="1">
        <v>9000</v>
      </c>
      <c r="J181" s="1" t="s">
        <v>28</v>
      </c>
      <c r="K181" s="1" t="s">
        <v>18</v>
      </c>
      <c r="L181" s="1">
        <v>9000</v>
      </c>
    </row>
    <row r="182" spans="1:12" ht="12.75" x14ac:dyDescent="0.2">
      <c r="A182" s="1">
        <v>181</v>
      </c>
      <c r="B182" s="1">
        <v>181</v>
      </c>
      <c r="C182" s="2">
        <v>44623</v>
      </c>
      <c r="D182" s="1">
        <v>89</v>
      </c>
      <c r="E182" s="1" t="s">
        <v>34</v>
      </c>
      <c r="F182" s="1" t="s">
        <v>30</v>
      </c>
      <c r="G182" s="1" t="s">
        <v>14</v>
      </c>
      <c r="H182" s="1">
        <v>2</v>
      </c>
      <c r="I182" s="1">
        <v>9000</v>
      </c>
      <c r="J182" s="1" t="s">
        <v>15</v>
      </c>
      <c r="K182" s="1" t="s">
        <v>16</v>
      </c>
      <c r="L182" s="1">
        <v>18000</v>
      </c>
    </row>
    <row r="183" spans="1:12" ht="12.75" x14ac:dyDescent="0.2">
      <c r="A183" s="1">
        <v>182</v>
      </c>
      <c r="B183" s="1">
        <v>182</v>
      </c>
      <c r="C183" s="2">
        <v>44567</v>
      </c>
      <c r="D183" s="1">
        <v>33</v>
      </c>
      <c r="E183" s="1" t="s">
        <v>52</v>
      </c>
      <c r="F183" s="1" t="s">
        <v>13</v>
      </c>
      <c r="G183" s="1" t="s">
        <v>14</v>
      </c>
      <c r="H183" s="1">
        <v>3</v>
      </c>
      <c r="I183" s="1">
        <v>10000</v>
      </c>
      <c r="J183" s="1" t="s">
        <v>42</v>
      </c>
      <c r="K183" s="1" t="s">
        <v>16</v>
      </c>
      <c r="L183" s="1">
        <v>30000</v>
      </c>
    </row>
    <row r="184" spans="1:12" ht="12.75" x14ac:dyDescent="0.2">
      <c r="A184" s="1">
        <v>183</v>
      </c>
      <c r="B184" s="1">
        <v>183</v>
      </c>
      <c r="C184" s="1" t="s">
        <v>120</v>
      </c>
      <c r="D184" s="1">
        <v>19</v>
      </c>
      <c r="E184" s="1" t="s">
        <v>36</v>
      </c>
      <c r="F184" s="1" t="s">
        <v>13</v>
      </c>
      <c r="G184" s="1" t="s">
        <v>14</v>
      </c>
      <c r="H184" s="1">
        <v>2</v>
      </c>
      <c r="I184" s="1">
        <v>10000</v>
      </c>
      <c r="J184" s="1" t="s">
        <v>32</v>
      </c>
      <c r="K184" s="1" t="s">
        <v>16</v>
      </c>
      <c r="L184" s="1">
        <v>20000</v>
      </c>
    </row>
    <row r="185" spans="1:12" ht="12.75" x14ac:dyDescent="0.2">
      <c r="A185" s="1">
        <v>184</v>
      </c>
      <c r="B185" s="1">
        <v>184</v>
      </c>
      <c r="C185" s="1" t="s">
        <v>121</v>
      </c>
      <c r="D185" s="1">
        <v>1</v>
      </c>
      <c r="E185" s="1" t="s">
        <v>58</v>
      </c>
      <c r="F185" s="1" t="s">
        <v>13</v>
      </c>
      <c r="G185" s="1" t="s">
        <v>14</v>
      </c>
      <c r="H185" s="1">
        <v>2</v>
      </c>
      <c r="I185" s="1">
        <v>9000</v>
      </c>
      <c r="J185" s="1" t="s">
        <v>20</v>
      </c>
      <c r="K185" s="1" t="s">
        <v>16</v>
      </c>
      <c r="L185" s="1">
        <v>18000</v>
      </c>
    </row>
    <row r="186" spans="1:12" ht="12.75" x14ac:dyDescent="0.2">
      <c r="A186" s="1">
        <v>185</v>
      </c>
      <c r="B186" s="1">
        <v>185</v>
      </c>
      <c r="C186" s="1" t="s">
        <v>120</v>
      </c>
      <c r="D186" s="1">
        <v>65</v>
      </c>
      <c r="E186" s="1" t="s">
        <v>53</v>
      </c>
      <c r="F186" s="1" t="s">
        <v>30</v>
      </c>
      <c r="G186" s="1" t="s">
        <v>14</v>
      </c>
      <c r="H186" s="1">
        <v>1</v>
      </c>
      <c r="I186" s="1">
        <v>9000</v>
      </c>
      <c r="J186" s="1" t="s">
        <v>42</v>
      </c>
      <c r="K186" s="1" t="s">
        <v>16</v>
      </c>
      <c r="L186" s="1">
        <v>9000</v>
      </c>
    </row>
    <row r="187" spans="1:12" ht="12.75" x14ac:dyDescent="0.2">
      <c r="A187" s="1">
        <v>186</v>
      </c>
      <c r="B187" s="1">
        <v>186</v>
      </c>
      <c r="C187" s="1" t="s">
        <v>117</v>
      </c>
      <c r="D187" s="1">
        <v>93</v>
      </c>
      <c r="E187" s="1" t="s">
        <v>24</v>
      </c>
      <c r="F187" s="1" t="s">
        <v>13</v>
      </c>
      <c r="G187" s="1" t="s">
        <v>14</v>
      </c>
      <c r="H187" s="1">
        <v>3</v>
      </c>
      <c r="I187" s="1">
        <v>10000</v>
      </c>
      <c r="J187" s="1" t="s">
        <v>15</v>
      </c>
      <c r="K187" s="1" t="s">
        <v>16</v>
      </c>
      <c r="L187" s="1">
        <v>30000</v>
      </c>
    </row>
    <row r="188" spans="1:12" ht="12.75" x14ac:dyDescent="0.2">
      <c r="A188" s="1">
        <v>187</v>
      </c>
      <c r="B188" s="1">
        <v>187</v>
      </c>
      <c r="C188" s="1" t="s">
        <v>109</v>
      </c>
      <c r="D188" s="1">
        <v>84</v>
      </c>
      <c r="E188" s="1" t="s">
        <v>62</v>
      </c>
      <c r="F188" s="1" t="s">
        <v>13</v>
      </c>
      <c r="G188" s="1" t="s">
        <v>14</v>
      </c>
      <c r="H188" s="1">
        <v>1</v>
      </c>
      <c r="I188" s="1">
        <v>10000</v>
      </c>
      <c r="J188" s="1" t="s">
        <v>15</v>
      </c>
      <c r="K188" s="1" t="s">
        <v>16</v>
      </c>
      <c r="L188" s="1">
        <v>10000</v>
      </c>
    </row>
    <row r="189" spans="1:12" ht="12.75" x14ac:dyDescent="0.2">
      <c r="A189" s="1">
        <v>188</v>
      </c>
      <c r="B189" s="1">
        <v>188</v>
      </c>
      <c r="C189" s="1" t="s">
        <v>99</v>
      </c>
      <c r="D189" s="1">
        <v>72</v>
      </c>
      <c r="E189" s="1" t="s">
        <v>26</v>
      </c>
      <c r="F189" s="1" t="s">
        <v>13</v>
      </c>
      <c r="G189" s="1" t="s">
        <v>14</v>
      </c>
      <c r="H189" s="1">
        <v>2</v>
      </c>
      <c r="I189" s="1">
        <v>9000</v>
      </c>
      <c r="J189" s="1" t="s">
        <v>28</v>
      </c>
      <c r="K189" s="1" t="s">
        <v>18</v>
      </c>
      <c r="L189" s="1">
        <v>18000</v>
      </c>
    </row>
    <row r="190" spans="1:12" ht="12.75" x14ac:dyDescent="0.2">
      <c r="A190" s="1">
        <v>189</v>
      </c>
      <c r="B190" s="1">
        <v>189</v>
      </c>
      <c r="C190" s="1" t="s">
        <v>76</v>
      </c>
      <c r="D190" s="1">
        <v>60</v>
      </c>
      <c r="E190" s="1" t="s">
        <v>58</v>
      </c>
      <c r="F190" s="1" t="s">
        <v>13</v>
      </c>
      <c r="G190" s="1" t="s">
        <v>14</v>
      </c>
      <c r="H190" s="1">
        <v>1</v>
      </c>
      <c r="I190" s="1">
        <v>9000</v>
      </c>
      <c r="J190" s="1" t="s">
        <v>28</v>
      </c>
      <c r="K190" s="1" t="s">
        <v>16</v>
      </c>
      <c r="L190" s="1">
        <v>9000</v>
      </c>
    </row>
    <row r="191" spans="1:12" ht="12.75" x14ac:dyDescent="0.2">
      <c r="A191" s="1">
        <v>190</v>
      </c>
      <c r="B191" s="1">
        <v>190</v>
      </c>
      <c r="C191" s="1" t="s">
        <v>94</v>
      </c>
      <c r="D191" s="1">
        <v>97</v>
      </c>
      <c r="E191" s="1" t="s">
        <v>58</v>
      </c>
      <c r="F191" s="1" t="s">
        <v>13</v>
      </c>
      <c r="G191" s="1" t="s">
        <v>14</v>
      </c>
      <c r="H191" s="1">
        <v>3</v>
      </c>
      <c r="I191" s="1">
        <v>9000</v>
      </c>
      <c r="J191" s="1" t="s">
        <v>20</v>
      </c>
      <c r="K191" s="1" t="s">
        <v>16</v>
      </c>
      <c r="L191" s="1">
        <v>27000</v>
      </c>
    </row>
    <row r="192" spans="1:12" ht="12.75" x14ac:dyDescent="0.2">
      <c r="A192" s="1">
        <v>191</v>
      </c>
      <c r="B192" s="1">
        <v>191</v>
      </c>
      <c r="C192" s="2">
        <v>44749</v>
      </c>
      <c r="D192" s="1">
        <v>60</v>
      </c>
      <c r="E192" s="1" t="s">
        <v>55</v>
      </c>
      <c r="F192" s="1" t="s">
        <v>13</v>
      </c>
      <c r="G192" s="1" t="s">
        <v>14</v>
      </c>
      <c r="H192" s="1">
        <v>1</v>
      </c>
      <c r="I192" s="1">
        <v>9000</v>
      </c>
      <c r="J192" s="1" t="s">
        <v>28</v>
      </c>
      <c r="K192" s="1" t="s">
        <v>18</v>
      </c>
      <c r="L192" s="1">
        <v>9000</v>
      </c>
    </row>
    <row r="193" spans="1:12" ht="12.75" x14ac:dyDescent="0.2">
      <c r="A193" s="1">
        <v>192</v>
      </c>
      <c r="B193" s="1">
        <v>192</v>
      </c>
      <c r="C193" s="2">
        <v>44598</v>
      </c>
      <c r="D193" s="1">
        <v>26</v>
      </c>
      <c r="E193" s="1" t="s">
        <v>52</v>
      </c>
      <c r="F193" s="1" t="s">
        <v>13</v>
      </c>
      <c r="G193" s="1" t="s">
        <v>14</v>
      </c>
      <c r="H193" s="1">
        <v>1</v>
      </c>
      <c r="I193" s="1">
        <v>10000</v>
      </c>
      <c r="J193" s="1" t="s">
        <v>20</v>
      </c>
      <c r="K193" s="1" t="s">
        <v>18</v>
      </c>
      <c r="L193" s="1">
        <v>10000</v>
      </c>
    </row>
    <row r="194" spans="1:12" ht="12.75" x14ac:dyDescent="0.2">
      <c r="A194" s="1">
        <v>193</v>
      </c>
      <c r="B194" s="1">
        <v>193</v>
      </c>
      <c r="C194" s="1" t="s">
        <v>122</v>
      </c>
      <c r="D194" s="1">
        <v>4</v>
      </c>
      <c r="E194" s="1" t="s">
        <v>22</v>
      </c>
      <c r="F194" s="1" t="s">
        <v>13</v>
      </c>
      <c r="G194" s="1" t="s">
        <v>14</v>
      </c>
      <c r="H194" s="1">
        <v>2</v>
      </c>
      <c r="I194" s="1">
        <v>10000</v>
      </c>
      <c r="J194" s="1" t="s">
        <v>42</v>
      </c>
      <c r="K194" s="1" t="s">
        <v>18</v>
      </c>
      <c r="L194" s="1">
        <v>20000</v>
      </c>
    </row>
    <row r="195" spans="1:12" ht="12.75" x14ac:dyDescent="0.2">
      <c r="A195" s="1">
        <v>194</v>
      </c>
      <c r="B195" s="1">
        <v>194</v>
      </c>
      <c r="C195" s="1" t="s">
        <v>112</v>
      </c>
      <c r="D195" s="1">
        <v>96</v>
      </c>
      <c r="E195" s="1" t="s">
        <v>29</v>
      </c>
      <c r="F195" s="1" t="s">
        <v>30</v>
      </c>
      <c r="G195" s="1" t="s">
        <v>14</v>
      </c>
      <c r="H195" s="1">
        <v>1</v>
      </c>
      <c r="I195" s="1">
        <v>9000</v>
      </c>
      <c r="J195" s="1" t="s">
        <v>17</v>
      </c>
      <c r="K195" s="1" t="s">
        <v>16</v>
      </c>
      <c r="L195" s="1">
        <v>9000</v>
      </c>
    </row>
    <row r="196" spans="1:12" ht="12.75" x14ac:dyDescent="0.2">
      <c r="A196" s="1">
        <v>195</v>
      </c>
      <c r="B196" s="1">
        <v>195</v>
      </c>
      <c r="C196" s="2">
        <v>44775</v>
      </c>
      <c r="D196" s="1">
        <v>22</v>
      </c>
      <c r="E196" s="1" t="s">
        <v>52</v>
      </c>
      <c r="F196" s="1" t="s">
        <v>13</v>
      </c>
      <c r="G196" s="1" t="s">
        <v>14</v>
      </c>
      <c r="H196" s="1">
        <v>2</v>
      </c>
      <c r="I196" s="1">
        <v>10000</v>
      </c>
      <c r="J196" s="1" t="s">
        <v>15</v>
      </c>
      <c r="K196" s="1" t="s">
        <v>16</v>
      </c>
      <c r="L196" s="1">
        <v>20000</v>
      </c>
    </row>
    <row r="197" spans="1:12" ht="12.75" x14ac:dyDescent="0.2">
      <c r="A197" s="1">
        <v>196</v>
      </c>
      <c r="B197" s="1">
        <v>196</v>
      </c>
      <c r="C197" s="2">
        <v>44688</v>
      </c>
      <c r="D197" s="1">
        <v>6</v>
      </c>
      <c r="E197" s="1" t="s">
        <v>52</v>
      </c>
      <c r="F197" s="1" t="s">
        <v>13</v>
      </c>
      <c r="G197" s="1" t="s">
        <v>14</v>
      </c>
      <c r="H197" s="1">
        <v>1</v>
      </c>
      <c r="I197" s="1">
        <v>10000</v>
      </c>
      <c r="J197" s="1" t="s">
        <v>32</v>
      </c>
      <c r="K197" s="1" t="s">
        <v>16</v>
      </c>
      <c r="L197" s="1">
        <v>10000</v>
      </c>
    </row>
    <row r="198" spans="1:12" ht="12.75" x14ac:dyDescent="0.2">
      <c r="A198" s="1">
        <v>197</v>
      </c>
      <c r="B198" s="1">
        <v>197</v>
      </c>
      <c r="C198" s="1" t="s">
        <v>41</v>
      </c>
      <c r="D198" s="1">
        <v>18</v>
      </c>
      <c r="E198" s="1" t="s">
        <v>27</v>
      </c>
      <c r="F198" s="1" t="s">
        <v>13</v>
      </c>
      <c r="G198" s="1" t="s">
        <v>14</v>
      </c>
      <c r="H198" s="1">
        <v>3</v>
      </c>
      <c r="I198" s="1">
        <v>9000</v>
      </c>
      <c r="J198" s="1" t="s">
        <v>28</v>
      </c>
      <c r="K198" s="1" t="s">
        <v>18</v>
      </c>
      <c r="L198" s="1">
        <v>27000</v>
      </c>
    </row>
    <row r="199" spans="1:12" ht="12.75" x14ac:dyDescent="0.2">
      <c r="A199" s="1">
        <v>198</v>
      </c>
      <c r="B199" s="1">
        <v>198</v>
      </c>
      <c r="C199" s="1" t="s">
        <v>81</v>
      </c>
      <c r="D199" s="1">
        <v>15</v>
      </c>
      <c r="E199" s="1" t="s">
        <v>12</v>
      </c>
      <c r="F199" s="1" t="s">
        <v>13</v>
      </c>
      <c r="G199" s="1" t="s">
        <v>14</v>
      </c>
      <c r="H199" s="1">
        <v>3</v>
      </c>
      <c r="I199" s="1">
        <v>9000</v>
      </c>
      <c r="J199" s="1" t="s">
        <v>28</v>
      </c>
      <c r="K199" s="1" t="s">
        <v>16</v>
      </c>
      <c r="L199" s="1">
        <v>27000</v>
      </c>
    </row>
    <row r="200" spans="1:12" ht="12.75" x14ac:dyDescent="0.2">
      <c r="A200" s="1">
        <v>199</v>
      </c>
      <c r="B200" s="1">
        <v>199</v>
      </c>
      <c r="C200" s="1" t="s">
        <v>123</v>
      </c>
      <c r="D200" s="1">
        <v>20</v>
      </c>
      <c r="E200" s="1" t="s">
        <v>34</v>
      </c>
      <c r="F200" s="1" t="s">
        <v>30</v>
      </c>
      <c r="G200" s="1" t="s">
        <v>14</v>
      </c>
      <c r="H200" s="1">
        <v>1</v>
      </c>
      <c r="I200" s="1">
        <v>9000</v>
      </c>
      <c r="J200" s="1" t="s">
        <v>17</v>
      </c>
      <c r="K200" s="1" t="s">
        <v>18</v>
      </c>
      <c r="L200" s="1">
        <v>9000</v>
      </c>
    </row>
    <row r="201" spans="1:12" ht="12.75" x14ac:dyDescent="0.2">
      <c r="A201" s="1">
        <v>200</v>
      </c>
      <c r="B201" s="1">
        <v>200</v>
      </c>
      <c r="C201" s="1" t="s">
        <v>35</v>
      </c>
      <c r="D201" s="1">
        <v>58</v>
      </c>
      <c r="E201" s="1" t="s">
        <v>12</v>
      </c>
      <c r="F201" s="1" t="s">
        <v>13</v>
      </c>
      <c r="G201" s="1" t="s">
        <v>14</v>
      </c>
      <c r="H201" s="1">
        <v>2</v>
      </c>
      <c r="I201" s="1">
        <v>9000</v>
      </c>
      <c r="J201" s="1" t="s">
        <v>32</v>
      </c>
      <c r="K201" s="1" t="s">
        <v>16</v>
      </c>
      <c r="L201" s="1">
        <v>18000</v>
      </c>
    </row>
    <row r="202" spans="1:12" ht="12.75" x14ac:dyDescent="0.2">
      <c r="A202" s="1">
        <v>201</v>
      </c>
      <c r="B202" s="1">
        <v>201</v>
      </c>
      <c r="C202" s="2">
        <v>44718</v>
      </c>
      <c r="D202" s="1">
        <v>39</v>
      </c>
      <c r="E202" s="1" t="s">
        <v>53</v>
      </c>
      <c r="F202" s="1" t="s">
        <v>30</v>
      </c>
      <c r="G202" s="1" t="s">
        <v>14</v>
      </c>
      <c r="H202" s="1">
        <v>3</v>
      </c>
      <c r="I202" s="1">
        <v>9000</v>
      </c>
      <c r="J202" s="1" t="s">
        <v>17</v>
      </c>
      <c r="K202" s="1" t="s">
        <v>16</v>
      </c>
      <c r="L202" s="1">
        <v>27000</v>
      </c>
    </row>
    <row r="203" spans="1:12" ht="12.75" x14ac:dyDescent="0.2">
      <c r="A203" s="1">
        <v>202</v>
      </c>
      <c r="B203" s="1">
        <v>202</v>
      </c>
      <c r="C203" s="1" t="s">
        <v>115</v>
      </c>
      <c r="D203" s="1">
        <v>12</v>
      </c>
      <c r="E203" s="1" t="s">
        <v>57</v>
      </c>
      <c r="F203" s="1" t="s">
        <v>30</v>
      </c>
      <c r="G203" s="1" t="s">
        <v>14</v>
      </c>
      <c r="H203" s="1">
        <v>2</v>
      </c>
      <c r="I203" s="1">
        <v>9000</v>
      </c>
      <c r="J203" s="1" t="s">
        <v>28</v>
      </c>
      <c r="K203" s="1" t="s">
        <v>16</v>
      </c>
      <c r="L203" s="1">
        <v>18000</v>
      </c>
    </row>
    <row r="204" spans="1:12" ht="12.75" x14ac:dyDescent="0.2">
      <c r="A204" s="1">
        <v>203</v>
      </c>
      <c r="B204" s="1">
        <v>203</v>
      </c>
      <c r="C204" s="1" t="s">
        <v>124</v>
      </c>
      <c r="D204" s="1">
        <v>44</v>
      </c>
      <c r="E204" s="1" t="s">
        <v>53</v>
      </c>
      <c r="F204" s="1" t="s">
        <v>30</v>
      </c>
      <c r="G204" s="1" t="s">
        <v>14</v>
      </c>
      <c r="H204" s="1">
        <v>1</v>
      </c>
      <c r="I204" s="1">
        <v>9000</v>
      </c>
      <c r="J204" s="1" t="s">
        <v>17</v>
      </c>
      <c r="K204" s="1" t="s">
        <v>16</v>
      </c>
      <c r="L204" s="1">
        <v>9000</v>
      </c>
    </row>
    <row r="205" spans="1:12" ht="12.75" x14ac:dyDescent="0.2">
      <c r="A205" s="1">
        <v>204</v>
      </c>
      <c r="B205" s="1">
        <v>204</v>
      </c>
      <c r="C205" s="2">
        <v>44567</v>
      </c>
      <c r="D205" s="1">
        <v>56</v>
      </c>
      <c r="E205" s="1" t="s">
        <v>62</v>
      </c>
      <c r="F205" s="1" t="s">
        <v>13</v>
      </c>
      <c r="G205" s="1" t="s">
        <v>14</v>
      </c>
      <c r="H205" s="1">
        <v>3</v>
      </c>
      <c r="I205" s="1">
        <v>10000</v>
      </c>
      <c r="J205" s="1" t="s">
        <v>17</v>
      </c>
      <c r="K205" s="1" t="s">
        <v>16</v>
      </c>
      <c r="L205" s="1">
        <v>30000</v>
      </c>
    </row>
    <row r="206" spans="1:12" ht="12.75" x14ac:dyDescent="0.2">
      <c r="A206" s="1">
        <v>205</v>
      </c>
      <c r="B206" s="1">
        <v>205</v>
      </c>
      <c r="C206" s="1" t="s">
        <v>125</v>
      </c>
      <c r="D206" s="1">
        <v>9</v>
      </c>
      <c r="E206" s="1" t="s">
        <v>24</v>
      </c>
      <c r="F206" s="1" t="s">
        <v>13</v>
      </c>
      <c r="G206" s="1" t="s">
        <v>14</v>
      </c>
      <c r="H206" s="1">
        <v>2</v>
      </c>
      <c r="I206" s="1">
        <v>10000</v>
      </c>
      <c r="J206" s="1" t="s">
        <v>17</v>
      </c>
      <c r="K206" s="1" t="s">
        <v>16</v>
      </c>
      <c r="L206" s="1">
        <v>20000</v>
      </c>
    </row>
    <row r="207" spans="1:12" ht="12.75" x14ac:dyDescent="0.2">
      <c r="A207" s="1">
        <v>206</v>
      </c>
      <c r="B207" s="1">
        <v>206</v>
      </c>
      <c r="C207" s="2">
        <v>44593</v>
      </c>
      <c r="D207" s="1">
        <v>12</v>
      </c>
      <c r="E207" s="1" t="s">
        <v>70</v>
      </c>
      <c r="F207" s="1" t="s">
        <v>13</v>
      </c>
      <c r="G207" s="1" t="s">
        <v>14</v>
      </c>
      <c r="H207" s="1">
        <v>2</v>
      </c>
      <c r="I207" s="1">
        <v>10000</v>
      </c>
      <c r="J207" s="1" t="s">
        <v>32</v>
      </c>
      <c r="K207" s="1" t="s">
        <v>16</v>
      </c>
      <c r="L207" s="1">
        <v>20000</v>
      </c>
    </row>
    <row r="208" spans="1:12" ht="12.75" x14ac:dyDescent="0.2">
      <c r="A208" s="1">
        <v>207</v>
      </c>
      <c r="B208" s="1">
        <v>207</v>
      </c>
      <c r="C208" s="1" t="s">
        <v>113</v>
      </c>
      <c r="D208" s="1">
        <v>28</v>
      </c>
      <c r="E208" s="1" t="s">
        <v>22</v>
      </c>
      <c r="F208" s="1" t="s">
        <v>13</v>
      </c>
      <c r="G208" s="1" t="s">
        <v>14</v>
      </c>
      <c r="H208" s="1">
        <v>3</v>
      </c>
      <c r="I208" s="1">
        <v>10000</v>
      </c>
      <c r="J208" s="1" t="s">
        <v>17</v>
      </c>
      <c r="K208" s="1" t="s">
        <v>16</v>
      </c>
      <c r="L208" s="1">
        <v>30000</v>
      </c>
    </row>
    <row r="209" spans="1:12" ht="12.75" x14ac:dyDescent="0.2">
      <c r="A209" s="1">
        <v>208</v>
      </c>
      <c r="B209" s="1">
        <v>208</v>
      </c>
      <c r="C209" s="1" t="s">
        <v>126</v>
      </c>
      <c r="D209" s="1">
        <v>32</v>
      </c>
      <c r="E209" s="1" t="s">
        <v>22</v>
      </c>
      <c r="F209" s="1" t="s">
        <v>13</v>
      </c>
      <c r="G209" s="1" t="s">
        <v>14</v>
      </c>
      <c r="H209" s="1">
        <v>3</v>
      </c>
      <c r="I209" s="1">
        <v>10000</v>
      </c>
      <c r="J209" s="1" t="s">
        <v>42</v>
      </c>
      <c r="K209" s="1" t="s">
        <v>16</v>
      </c>
      <c r="L209" s="1">
        <v>30000</v>
      </c>
    </row>
    <row r="210" spans="1:12" ht="12.75" x14ac:dyDescent="0.2">
      <c r="A210" s="1">
        <v>209</v>
      </c>
      <c r="B210" s="1">
        <v>209</v>
      </c>
      <c r="C210" s="1" t="s">
        <v>54</v>
      </c>
      <c r="D210" s="1">
        <v>78</v>
      </c>
      <c r="E210" s="1" t="s">
        <v>55</v>
      </c>
      <c r="F210" s="1" t="s">
        <v>13</v>
      </c>
      <c r="G210" s="1" t="s">
        <v>14</v>
      </c>
      <c r="H210" s="1">
        <v>2</v>
      </c>
      <c r="I210" s="1">
        <v>9000</v>
      </c>
      <c r="J210" s="1" t="s">
        <v>20</v>
      </c>
      <c r="K210" s="1" t="s">
        <v>18</v>
      </c>
      <c r="L210" s="1">
        <v>18000</v>
      </c>
    </row>
    <row r="211" spans="1:12" ht="12.75" x14ac:dyDescent="0.2">
      <c r="A211" s="1">
        <v>210</v>
      </c>
      <c r="B211" s="1">
        <v>210</v>
      </c>
      <c r="C211" s="1" t="s">
        <v>73</v>
      </c>
      <c r="D211" s="1">
        <v>16</v>
      </c>
      <c r="E211" s="1" t="s">
        <v>45</v>
      </c>
      <c r="F211" s="1" t="s">
        <v>30</v>
      </c>
      <c r="G211" s="1" t="s">
        <v>14</v>
      </c>
      <c r="H211" s="1">
        <v>1</v>
      </c>
      <c r="I211" s="1">
        <v>9000</v>
      </c>
      <c r="J211" s="1" t="s">
        <v>32</v>
      </c>
      <c r="K211" s="1" t="s">
        <v>16</v>
      </c>
      <c r="L211" s="1">
        <v>9000</v>
      </c>
    </row>
    <row r="212" spans="1:12" ht="12.75" x14ac:dyDescent="0.2">
      <c r="A212" s="1">
        <v>211</v>
      </c>
      <c r="B212" s="1">
        <v>211</v>
      </c>
      <c r="C212" s="2">
        <v>44688</v>
      </c>
      <c r="D212" s="1">
        <v>48</v>
      </c>
      <c r="E212" s="1" t="s">
        <v>55</v>
      </c>
      <c r="F212" s="1" t="s">
        <v>13</v>
      </c>
      <c r="G212" s="1" t="s">
        <v>14</v>
      </c>
      <c r="H212" s="1">
        <v>2</v>
      </c>
      <c r="I212" s="1">
        <v>9000</v>
      </c>
      <c r="J212" s="1" t="s">
        <v>32</v>
      </c>
      <c r="K212" s="1" t="s">
        <v>16</v>
      </c>
      <c r="L212" s="1">
        <v>18000</v>
      </c>
    </row>
    <row r="213" spans="1:12" ht="12.75" x14ac:dyDescent="0.2">
      <c r="A213" s="1">
        <v>212</v>
      </c>
      <c r="B213" s="1">
        <v>212</v>
      </c>
      <c r="C213" s="1" t="s">
        <v>127</v>
      </c>
      <c r="D213" s="1">
        <v>29</v>
      </c>
      <c r="E213" s="1" t="s">
        <v>70</v>
      </c>
      <c r="F213" s="1" t="s">
        <v>13</v>
      </c>
      <c r="G213" s="1" t="s">
        <v>14</v>
      </c>
      <c r="H213" s="1">
        <v>3</v>
      </c>
      <c r="I213" s="1">
        <v>10000</v>
      </c>
      <c r="J213" s="1" t="s">
        <v>20</v>
      </c>
      <c r="K213" s="1" t="s">
        <v>16</v>
      </c>
      <c r="L213" s="1">
        <v>30000</v>
      </c>
    </row>
    <row r="214" spans="1:12" ht="12.75" x14ac:dyDescent="0.2">
      <c r="A214" s="1">
        <v>213</v>
      </c>
      <c r="B214" s="1">
        <v>213</v>
      </c>
      <c r="C214" s="1" t="s">
        <v>92</v>
      </c>
      <c r="D214" s="1">
        <v>21</v>
      </c>
      <c r="E214" s="1" t="s">
        <v>55</v>
      </c>
      <c r="F214" s="1" t="s">
        <v>13</v>
      </c>
      <c r="G214" s="1" t="s">
        <v>14</v>
      </c>
      <c r="H214" s="1">
        <v>3</v>
      </c>
      <c r="I214" s="1">
        <v>9000</v>
      </c>
      <c r="J214" s="1" t="s">
        <v>15</v>
      </c>
      <c r="K214" s="1" t="s">
        <v>16</v>
      </c>
      <c r="L214" s="1">
        <v>27000</v>
      </c>
    </row>
    <row r="215" spans="1:12" ht="12.75" x14ac:dyDescent="0.2">
      <c r="A215" s="1">
        <v>214</v>
      </c>
      <c r="B215" s="1">
        <v>214</v>
      </c>
      <c r="C215" s="1" t="s">
        <v>98</v>
      </c>
      <c r="D215" s="1">
        <v>48</v>
      </c>
      <c r="E215" s="1" t="s">
        <v>52</v>
      </c>
      <c r="F215" s="1" t="s">
        <v>13</v>
      </c>
      <c r="G215" s="1" t="s">
        <v>14</v>
      </c>
      <c r="H215" s="1">
        <v>2</v>
      </c>
      <c r="I215" s="1">
        <v>10000</v>
      </c>
      <c r="J215" s="1" t="s">
        <v>15</v>
      </c>
      <c r="K215" s="1" t="s">
        <v>18</v>
      </c>
      <c r="L215" s="1">
        <v>20000</v>
      </c>
    </row>
    <row r="216" spans="1:12" ht="12.75" x14ac:dyDescent="0.2">
      <c r="A216" s="1">
        <v>215</v>
      </c>
      <c r="B216" s="1">
        <v>215</v>
      </c>
      <c r="C216" s="1" t="s">
        <v>107</v>
      </c>
      <c r="D216" s="1">
        <v>15</v>
      </c>
      <c r="E216" s="1" t="s">
        <v>36</v>
      </c>
      <c r="F216" s="1" t="s">
        <v>13</v>
      </c>
      <c r="G216" s="1" t="s">
        <v>14</v>
      </c>
      <c r="H216" s="1">
        <v>3</v>
      </c>
      <c r="I216" s="1">
        <v>10000</v>
      </c>
      <c r="J216" s="1" t="s">
        <v>42</v>
      </c>
      <c r="K216" s="1" t="s">
        <v>18</v>
      </c>
      <c r="L216" s="1">
        <v>30000</v>
      </c>
    </row>
    <row r="217" spans="1:12" ht="12.75" x14ac:dyDescent="0.2">
      <c r="A217" s="1">
        <v>216</v>
      </c>
      <c r="B217" s="1">
        <v>216</v>
      </c>
      <c r="C217" s="2">
        <v>44714</v>
      </c>
      <c r="D217" s="1">
        <v>29</v>
      </c>
      <c r="E217" s="1" t="s">
        <v>22</v>
      </c>
      <c r="F217" s="1" t="s">
        <v>13</v>
      </c>
      <c r="G217" s="1" t="s">
        <v>14</v>
      </c>
      <c r="H217" s="1">
        <v>1</v>
      </c>
      <c r="I217" s="1">
        <v>10000</v>
      </c>
      <c r="J217" s="1" t="s">
        <v>17</v>
      </c>
      <c r="K217" s="1" t="s">
        <v>18</v>
      </c>
      <c r="L217" s="1">
        <v>10000</v>
      </c>
    </row>
    <row r="218" spans="1:12" ht="12.75" x14ac:dyDescent="0.2">
      <c r="A218" s="1">
        <v>217</v>
      </c>
      <c r="B218" s="1">
        <v>217</v>
      </c>
      <c r="C218" s="2">
        <v>44659</v>
      </c>
      <c r="D218" s="1">
        <v>30</v>
      </c>
      <c r="E218" s="1" t="s">
        <v>31</v>
      </c>
      <c r="F218" s="1" t="s">
        <v>30</v>
      </c>
      <c r="G218" s="1" t="s">
        <v>14</v>
      </c>
      <c r="H218" s="1">
        <v>3</v>
      </c>
      <c r="I218" s="1">
        <v>9000</v>
      </c>
      <c r="J218" s="1" t="s">
        <v>32</v>
      </c>
      <c r="K218" s="1" t="s">
        <v>18</v>
      </c>
      <c r="L218" s="1">
        <v>27000</v>
      </c>
    </row>
    <row r="219" spans="1:12" ht="12.75" x14ac:dyDescent="0.2">
      <c r="A219" s="1">
        <v>218</v>
      </c>
      <c r="B219" s="1">
        <v>218</v>
      </c>
      <c r="C219" s="1" t="s">
        <v>123</v>
      </c>
      <c r="D219" s="1">
        <v>51</v>
      </c>
      <c r="E219" s="1" t="s">
        <v>36</v>
      </c>
      <c r="F219" s="1" t="s">
        <v>13</v>
      </c>
      <c r="G219" s="1" t="s">
        <v>14</v>
      </c>
      <c r="H219" s="1">
        <v>1</v>
      </c>
      <c r="I219" s="1">
        <v>10000</v>
      </c>
      <c r="J219" s="1" t="s">
        <v>20</v>
      </c>
      <c r="K219" s="1" t="s">
        <v>18</v>
      </c>
      <c r="L219" s="1">
        <v>10000</v>
      </c>
    </row>
    <row r="220" spans="1:12" ht="12.75" x14ac:dyDescent="0.2">
      <c r="A220" s="1">
        <v>219</v>
      </c>
      <c r="B220" s="1">
        <v>219</v>
      </c>
      <c r="C220" s="1" t="s">
        <v>128</v>
      </c>
      <c r="D220" s="1">
        <v>98</v>
      </c>
      <c r="E220" s="1" t="s">
        <v>45</v>
      </c>
      <c r="F220" s="1" t="s">
        <v>30</v>
      </c>
      <c r="G220" s="1" t="s">
        <v>14</v>
      </c>
      <c r="H220" s="1">
        <v>3</v>
      </c>
      <c r="I220" s="1">
        <v>9000</v>
      </c>
      <c r="J220" s="1" t="s">
        <v>28</v>
      </c>
      <c r="K220" s="1" t="s">
        <v>18</v>
      </c>
      <c r="L220" s="1">
        <v>27000</v>
      </c>
    </row>
    <row r="221" spans="1:12" ht="12.75" x14ac:dyDescent="0.2">
      <c r="A221" s="1">
        <v>220</v>
      </c>
      <c r="B221" s="1">
        <v>220</v>
      </c>
      <c r="C221" s="1" t="s">
        <v>129</v>
      </c>
      <c r="D221" s="1">
        <v>46</v>
      </c>
      <c r="E221" s="1" t="s">
        <v>70</v>
      </c>
      <c r="F221" s="1" t="s">
        <v>13</v>
      </c>
      <c r="G221" s="1" t="s">
        <v>14</v>
      </c>
      <c r="H221" s="1">
        <v>3</v>
      </c>
      <c r="I221" s="1">
        <v>10000</v>
      </c>
      <c r="J221" s="1" t="s">
        <v>15</v>
      </c>
      <c r="K221" s="1" t="s">
        <v>16</v>
      </c>
      <c r="L221" s="1">
        <v>30000</v>
      </c>
    </row>
    <row r="222" spans="1:12" ht="12.75" x14ac:dyDescent="0.2">
      <c r="A222" s="1">
        <v>221</v>
      </c>
      <c r="B222" s="1">
        <v>221</v>
      </c>
      <c r="C222" s="1" t="s">
        <v>110</v>
      </c>
      <c r="D222" s="1">
        <v>14</v>
      </c>
      <c r="E222" s="1" t="s">
        <v>12</v>
      </c>
      <c r="F222" s="1" t="s">
        <v>13</v>
      </c>
      <c r="G222" s="1" t="s">
        <v>14</v>
      </c>
      <c r="H222" s="1">
        <v>1</v>
      </c>
      <c r="I222" s="1">
        <v>9000</v>
      </c>
      <c r="J222" s="1" t="s">
        <v>17</v>
      </c>
      <c r="K222" s="1" t="s">
        <v>18</v>
      </c>
      <c r="L222" s="1">
        <v>9000</v>
      </c>
    </row>
    <row r="223" spans="1:12" ht="12.75" x14ac:dyDescent="0.2">
      <c r="A223" s="1">
        <v>222</v>
      </c>
      <c r="B223" s="1">
        <v>222</v>
      </c>
      <c r="C223" s="2">
        <v>44716</v>
      </c>
      <c r="D223" s="1">
        <v>18</v>
      </c>
      <c r="E223" s="1" t="s">
        <v>52</v>
      </c>
      <c r="F223" s="1" t="s">
        <v>13</v>
      </c>
      <c r="G223" s="1" t="s">
        <v>14</v>
      </c>
      <c r="H223" s="1">
        <v>1</v>
      </c>
      <c r="I223" s="1">
        <v>10000</v>
      </c>
      <c r="J223" s="1" t="s">
        <v>20</v>
      </c>
      <c r="K223" s="1" t="s">
        <v>16</v>
      </c>
      <c r="L223" s="1">
        <v>10000</v>
      </c>
    </row>
    <row r="224" spans="1:12" ht="12.75" x14ac:dyDescent="0.2">
      <c r="A224" s="1">
        <v>223</v>
      </c>
      <c r="B224" s="1">
        <v>223</v>
      </c>
      <c r="C224" s="1" t="s">
        <v>98</v>
      </c>
      <c r="D224" s="1">
        <v>75</v>
      </c>
      <c r="E224" s="1" t="s">
        <v>52</v>
      </c>
      <c r="F224" s="1" t="s">
        <v>13</v>
      </c>
      <c r="G224" s="1" t="s">
        <v>14</v>
      </c>
      <c r="H224" s="1">
        <v>2</v>
      </c>
      <c r="I224" s="1">
        <v>10000</v>
      </c>
      <c r="J224" s="1" t="s">
        <v>15</v>
      </c>
      <c r="K224" s="1" t="s">
        <v>16</v>
      </c>
      <c r="L224" s="1">
        <v>20000</v>
      </c>
    </row>
    <row r="225" spans="1:12" ht="12.75" x14ac:dyDescent="0.2">
      <c r="A225" s="1">
        <v>224</v>
      </c>
      <c r="B225" s="1">
        <v>224</v>
      </c>
      <c r="C225" s="2">
        <v>44743</v>
      </c>
      <c r="D225" s="1">
        <v>72</v>
      </c>
      <c r="E225" s="1" t="s">
        <v>26</v>
      </c>
      <c r="F225" s="1" t="s">
        <v>13</v>
      </c>
      <c r="G225" s="1" t="s">
        <v>14</v>
      </c>
      <c r="H225" s="1">
        <v>2</v>
      </c>
      <c r="I225" s="1">
        <v>9000</v>
      </c>
      <c r="J225" s="1" t="s">
        <v>28</v>
      </c>
      <c r="K225" s="1" t="s">
        <v>16</v>
      </c>
      <c r="L225" s="1">
        <v>18000</v>
      </c>
    </row>
    <row r="226" spans="1:12" ht="12.75" x14ac:dyDescent="0.2">
      <c r="A226" s="1">
        <v>225</v>
      </c>
      <c r="B226" s="1">
        <v>225</v>
      </c>
      <c r="C226" s="2">
        <v>44870</v>
      </c>
      <c r="D226" s="1">
        <v>87</v>
      </c>
      <c r="E226" s="1" t="s">
        <v>34</v>
      </c>
      <c r="F226" s="1" t="s">
        <v>30</v>
      </c>
      <c r="G226" s="1" t="s">
        <v>14</v>
      </c>
      <c r="H226" s="1">
        <v>3</v>
      </c>
      <c r="I226" s="1">
        <v>9000</v>
      </c>
      <c r="J226" s="1" t="s">
        <v>32</v>
      </c>
      <c r="K226" s="1" t="s">
        <v>16</v>
      </c>
      <c r="L226" s="1">
        <v>27000</v>
      </c>
    </row>
    <row r="227" spans="1:12" ht="12.75" x14ac:dyDescent="0.2">
      <c r="A227" s="1">
        <v>226</v>
      </c>
      <c r="B227" s="1">
        <v>226</v>
      </c>
      <c r="C227" s="1" t="s">
        <v>130</v>
      </c>
      <c r="D227" s="1">
        <v>16</v>
      </c>
      <c r="E227" s="1" t="s">
        <v>22</v>
      </c>
      <c r="F227" s="1" t="s">
        <v>13</v>
      </c>
      <c r="G227" s="1" t="s">
        <v>14</v>
      </c>
      <c r="H227" s="1">
        <v>1</v>
      </c>
      <c r="I227" s="1">
        <v>10000</v>
      </c>
      <c r="J227" s="1" t="s">
        <v>20</v>
      </c>
      <c r="K227" s="1" t="s">
        <v>18</v>
      </c>
      <c r="L227" s="1">
        <v>10000</v>
      </c>
    </row>
    <row r="228" spans="1:12" ht="12.75" x14ac:dyDescent="0.2">
      <c r="A228" s="1">
        <v>227</v>
      </c>
      <c r="B228" s="1">
        <v>227</v>
      </c>
      <c r="C228" s="1" t="s">
        <v>96</v>
      </c>
      <c r="D228" s="1">
        <v>20</v>
      </c>
      <c r="E228" s="1" t="s">
        <v>52</v>
      </c>
      <c r="F228" s="1" t="s">
        <v>13</v>
      </c>
      <c r="G228" s="1" t="s">
        <v>14</v>
      </c>
      <c r="H228" s="1">
        <v>2</v>
      </c>
      <c r="I228" s="1">
        <v>10000</v>
      </c>
      <c r="J228" s="1" t="s">
        <v>15</v>
      </c>
      <c r="K228" s="1" t="s">
        <v>16</v>
      </c>
      <c r="L228" s="1">
        <v>20000</v>
      </c>
    </row>
    <row r="229" spans="1:12" ht="12.75" x14ac:dyDescent="0.2">
      <c r="A229" s="1">
        <v>228</v>
      </c>
      <c r="B229" s="1">
        <v>228</v>
      </c>
      <c r="C229" s="1" t="s">
        <v>127</v>
      </c>
      <c r="D229" s="1">
        <v>32</v>
      </c>
      <c r="E229" s="1" t="s">
        <v>62</v>
      </c>
      <c r="F229" s="1" t="s">
        <v>13</v>
      </c>
      <c r="G229" s="1" t="s">
        <v>14</v>
      </c>
      <c r="H229" s="1">
        <v>1</v>
      </c>
      <c r="I229" s="1">
        <v>10000</v>
      </c>
      <c r="J229" s="1" t="s">
        <v>20</v>
      </c>
      <c r="K229" s="1" t="s">
        <v>18</v>
      </c>
      <c r="L229" s="1">
        <v>10000</v>
      </c>
    </row>
    <row r="230" spans="1:12" ht="12.75" x14ac:dyDescent="0.2">
      <c r="A230" s="1">
        <v>229</v>
      </c>
      <c r="B230" s="1">
        <v>229</v>
      </c>
      <c r="C230" s="1" t="s">
        <v>23</v>
      </c>
      <c r="D230" s="1">
        <v>78</v>
      </c>
      <c r="E230" s="1" t="s">
        <v>34</v>
      </c>
      <c r="F230" s="1" t="s">
        <v>30</v>
      </c>
      <c r="G230" s="1" t="s">
        <v>14</v>
      </c>
      <c r="H230" s="1">
        <v>1</v>
      </c>
      <c r="I230" s="1">
        <v>9000</v>
      </c>
      <c r="J230" s="1" t="s">
        <v>20</v>
      </c>
      <c r="K230" s="1" t="s">
        <v>18</v>
      </c>
      <c r="L230" s="1">
        <v>9000</v>
      </c>
    </row>
    <row r="231" spans="1:12" ht="12.75" x14ac:dyDescent="0.2">
      <c r="A231" s="1">
        <v>230</v>
      </c>
      <c r="B231" s="1">
        <v>230</v>
      </c>
      <c r="C231" s="1" t="s">
        <v>108</v>
      </c>
      <c r="D231" s="1">
        <v>45</v>
      </c>
      <c r="E231" s="1" t="s">
        <v>70</v>
      </c>
      <c r="F231" s="1" t="s">
        <v>13</v>
      </c>
      <c r="G231" s="1" t="s">
        <v>14</v>
      </c>
      <c r="H231" s="1">
        <v>2</v>
      </c>
      <c r="I231" s="1">
        <v>10000</v>
      </c>
      <c r="J231" s="1" t="s">
        <v>15</v>
      </c>
      <c r="K231" s="1" t="s">
        <v>16</v>
      </c>
      <c r="L231" s="1">
        <v>20000</v>
      </c>
    </row>
    <row r="232" spans="1:12" ht="12.75" x14ac:dyDescent="0.2">
      <c r="A232" s="1">
        <v>231</v>
      </c>
      <c r="B232" s="1">
        <v>231</v>
      </c>
      <c r="C232" s="2">
        <v>44810</v>
      </c>
      <c r="D232" s="1">
        <v>66</v>
      </c>
      <c r="E232" s="1" t="s">
        <v>45</v>
      </c>
      <c r="F232" s="1" t="s">
        <v>30</v>
      </c>
      <c r="G232" s="1" t="s">
        <v>14</v>
      </c>
      <c r="H232" s="1">
        <v>2</v>
      </c>
      <c r="I232" s="1">
        <v>9000</v>
      </c>
      <c r="J232" s="1" t="s">
        <v>17</v>
      </c>
      <c r="K232" s="1" t="s">
        <v>16</v>
      </c>
      <c r="L232" s="1">
        <v>18000</v>
      </c>
    </row>
    <row r="233" spans="1:12" ht="12.75" x14ac:dyDescent="0.2">
      <c r="A233" s="1">
        <v>232</v>
      </c>
      <c r="B233" s="1">
        <v>232</v>
      </c>
      <c r="C233" s="1" t="s">
        <v>112</v>
      </c>
      <c r="D233" s="1">
        <v>50</v>
      </c>
      <c r="E233" s="1" t="s">
        <v>19</v>
      </c>
      <c r="F233" s="1" t="s">
        <v>13</v>
      </c>
      <c r="G233" s="1" t="s">
        <v>14</v>
      </c>
      <c r="H233" s="1">
        <v>2</v>
      </c>
      <c r="I233" s="1">
        <v>10000</v>
      </c>
      <c r="J233" s="1" t="s">
        <v>17</v>
      </c>
      <c r="K233" s="1" t="s">
        <v>16</v>
      </c>
      <c r="L233" s="1">
        <v>20000</v>
      </c>
    </row>
    <row r="234" spans="1:12" ht="12.75" x14ac:dyDescent="0.2">
      <c r="A234" s="1">
        <v>233</v>
      </c>
      <c r="B234" s="1">
        <v>233</v>
      </c>
      <c r="C234" s="1" t="s">
        <v>122</v>
      </c>
      <c r="D234" s="1">
        <v>2</v>
      </c>
      <c r="E234" s="1" t="s">
        <v>29</v>
      </c>
      <c r="F234" s="1" t="s">
        <v>30</v>
      </c>
      <c r="G234" s="1" t="s">
        <v>14</v>
      </c>
      <c r="H234" s="1">
        <v>3</v>
      </c>
      <c r="I234" s="1">
        <v>9000</v>
      </c>
      <c r="J234" s="1" t="s">
        <v>17</v>
      </c>
      <c r="K234" s="1" t="s">
        <v>16</v>
      </c>
      <c r="L234" s="1">
        <v>27000</v>
      </c>
    </row>
    <row r="235" spans="1:12" ht="12.75" x14ac:dyDescent="0.2">
      <c r="A235" s="1">
        <v>234</v>
      </c>
      <c r="B235" s="1">
        <v>234</v>
      </c>
      <c r="C235" s="1" t="s">
        <v>23</v>
      </c>
      <c r="D235" s="1">
        <v>74</v>
      </c>
      <c r="E235" s="1" t="s">
        <v>52</v>
      </c>
      <c r="F235" s="1" t="s">
        <v>13</v>
      </c>
      <c r="G235" s="1" t="s">
        <v>14</v>
      </c>
      <c r="H235" s="1">
        <v>1</v>
      </c>
      <c r="I235" s="1">
        <v>10000</v>
      </c>
      <c r="J235" s="1" t="s">
        <v>20</v>
      </c>
      <c r="K235" s="1" t="s">
        <v>16</v>
      </c>
      <c r="L235" s="1">
        <v>10000</v>
      </c>
    </row>
    <row r="236" spans="1:12" ht="12.75" x14ac:dyDescent="0.2">
      <c r="A236" s="1">
        <v>235</v>
      </c>
      <c r="B236" s="1">
        <v>235</v>
      </c>
      <c r="C236" s="1" t="s">
        <v>131</v>
      </c>
      <c r="D236" s="1">
        <v>72</v>
      </c>
      <c r="E236" s="1" t="s">
        <v>36</v>
      </c>
      <c r="F236" s="1" t="s">
        <v>13</v>
      </c>
      <c r="G236" s="1" t="s">
        <v>14</v>
      </c>
      <c r="H236" s="1">
        <v>1</v>
      </c>
      <c r="I236" s="1">
        <v>10000</v>
      </c>
      <c r="J236" s="1" t="s">
        <v>17</v>
      </c>
      <c r="K236" s="1" t="s">
        <v>16</v>
      </c>
      <c r="L236" s="1">
        <v>10000</v>
      </c>
    </row>
    <row r="237" spans="1:12" ht="12.75" x14ac:dyDescent="0.2">
      <c r="A237" s="1">
        <v>236</v>
      </c>
      <c r="B237" s="1">
        <v>236</v>
      </c>
      <c r="C237" s="1" t="s">
        <v>99</v>
      </c>
      <c r="D237" s="1">
        <v>3</v>
      </c>
      <c r="E237" s="1" t="s">
        <v>52</v>
      </c>
      <c r="F237" s="1" t="s">
        <v>13</v>
      </c>
      <c r="G237" s="1" t="s">
        <v>14</v>
      </c>
      <c r="H237" s="1">
        <v>1</v>
      </c>
      <c r="I237" s="1">
        <v>10000</v>
      </c>
      <c r="J237" s="1" t="s">
        <v>32</v>
      </c>
      <c r="K237" s="1" t="s">
        <v>18</v>
      </c>
      <c r="L237" s="1">
        <v>10000</v>
      </c>
    </row>
    <row r="238" spans="1:12" ht="12.75" x14ac:dyDescent="0.2">
      <c r="A238" s="1">
        <v>237</v>
      </c>
      <c r="B238" s="1">
        <v>237</v>
      </c>
      <c r="C238" s="1" t="s">
        <v>89</v>
      </c>
      <c r="D238" s="1">
        <v>60</v>
      </c>
      <c r="E238" s="1" t="s">
        <v>22</v>
      </c>
      <c r="F238" s="1" t="s">
        <v>13</v>
      </c>
      <c r="G238" s="1" t="s">
        <v>14</v>
      </c>
      <c r="H238" s="1">
        <v>2</v>
      </c>
      <c r="I238" s="1">
        <v>10000</v>
      </c>
      <c r="J238" s="1" t="s">
        <v>20</v>
      </c>
      <c r="K238" s="1" t="s">
        <v>18</v>
      </c>
      <c r="L238" s="1">
        <v>20000</v>
      </c>
    </row>
    <row r="239" spans="1:12" ht="12.75" x14ac:dyDescent="0.2">
      <c r="A239" s="1">
        <v>238</v>
      </c>
      <c r="B239" s="1">
        <v>238</v>
      </c>
      <c r="C239" s="1" t="s">
        <v>113</v>
      </c>
      <c r="D239" s="1">
        <v>28</v>
      </c>
      <c r="E239" s="1" t="s">
        <v>34</v>
      </c>
      <c r="F239" s="1" t="s">
        <v>30</v>
      </c>
      <c r="G239" s="1" t="s">
        <v>14</v>
      </c>
      <c r="H239" s="1">
        <v>3</v>
      </c>
      <c r="I239" s="1">
        <v>9000</v>
      </c>
      <c r="J239" s="1" t="s">
        <v>15</v>
      </c>
      <c r="K239" s="1" t="s">
        <v>18</v>
      </c>
      <c r="L239" s="1">
        <v>27000</v>
      </c>
    </row>
    <row r="240" spans="1:12" ht="12.75" x14ac:dyDescent="0.2">
      <c r="A240" s="1">
        <v>239</v>
      </c>
      <c r="B240" s="1">
        <v>239</v>
      </c>
      <c r="C240" s="2">
        <v>44621</v>
      </c>
      <c r="D240" s="1">
        <v>93</v>
      </c>
      <c r="E240" s="1" t="s">
        <v>12</v>
      </c>
      <c r="F240" s="1" t="s">
        <v>13</v>
      </c>
      <c r="G240" s="1" t="s">
        <v>14</v>
      </c>
      <c r="H240" s="1">
        <v>3</v>
      </c>
      <c r="I240" s="1">
        <v>9000</v>
      </c>
      <c r="J240" s="1" t="s">
        <v>32</v>
      </c>
      <c r="K240" s="1" t="s">
        <v>18</v>
      </c>
      <c r="L240" s="1">
        <v>27000</v>
      </c>
    </row>
    <row r="241" spans="1:12" ht="12.75" x14ac:dyDescent="0.2">
      <c r="A241" s="1">
        <v>240</v>
      </c>
      <c r="B241" s="1">
        <v>240</v>
      </c>
      <c r="C241" s="1" t="s">
        <v>54</v>
      </c>
      <c r="D241" s="1">
        <v>74</v>
      </c>
      <c r="E241" s="1" t="s">
        <v>29</v>
      </c>
      <c r="F241" s="1" t="s">
        <v>30</v>
      </c>
      <c r="G241" s="1" t="s">
        <v>14</v>
      </c>
      <c r="H241" s="1">
        <v>2</v>
      </c>
      <c r="I241" s="1">
        <v>9000</v>
      </c>
      <c r="J241" s="1" t="s">
        <v>17</v>
      </c>
      <c r="K241" s="1" t="s">
        <v>18</v>
      </c>
      <c r="L241" s="1">
        <v>18000</v>
      </c>
    </row>
    <row r="242" spans="1:12" ht="12.75" x14ac:dyDescent="0.2">
      <c r="A242" s="1">
        <v>241</v>
      </c>
      <c r="B242" s="1">
        <v>241</v>
      </c>
      <c r="C242" s="2">
        <v>44716</v>
      </c>
      <c r="D242" s="1">
        <v>73</v>
      </c>
      <c r="E242" s="1" t="s">
        <v>58</v>
      </c>
      <c r="F242" s="1" t="s">
        <v>13</v>
      </c>
      <c r="G242" s="1" t="s">
        <v>14</v>
      </c>
      <c r="H242" s="1">
        <v>1</v>
      </c>
      <c r="I242" s="1">
        <v>9000</v>
      </c>
      <c r="J242" s="1" t="s">
        <v>28</v>
      </c>
      <c r="K242" s="1" t="s">
        <v>18</v>
      </c>
      <c r="L242" s="1">
        <v>9000</v>
      </c>
    </row>
    <row r="243" spans="1:12" ht="12.75" x14ac:dyDescent="0.2">
      <c r="A243" s="1">
        <v>242</v>
      </c>
      <c r="B243" s="1">
        <v>242</v>
      </c>
      <c r="C243" s="1" t="s">
        <v>132</v>
      </c>
      <c r="D243" s="1">
        <v>66</v>
      </c>
      <c r="E243" s="1" t="s">
        <v>12</v>
      </c>
      <c r="F243" s="1" t="s">
        <v>13</v>
      </c>
      <c r="G243" s="1" t="s">
        <v>14</v>
      </c>
      <c r="H243" s="1">
        <v>1</v>
      </c>
      <c r="I243" s="1">
        <v>9000</v>
      </c>
      <c r="J243" s="1" t="s">
        <v>17</v>
      </c>
      <c r="K243" s="1" t="s">
        <v>18</v>
      </c>
      <c r="L243" s="1">
        <v>9000</v>
      </c>
    </row>
    <row r="244" spans="1:12" ht="12.75" x14ac:dyDescent="0.2">
      <c r="A244" s="1">
        <v>243</v>
      </c>
      <c r="B244" s="1">
        <v>243</v>
      </c>
      <c r="C244" s="2">
        <v>44781</v>
      </c>
      <c r="D244" s="1">
        <v>79</v>
      </c>
      <c r="E244" s="1" t="s">
        <v>12</v>
      </c>
      <c r="F244" s="1" t="s">
        <v>13</v>
      </c>
      <c r="G244" s="1" t="s">
        <v>14</v>
      </c>
      <c r="H244" s="1">
        <v>3</v>
      </c>
      <c r="I244" s="1">
        <v>9000</v>
      </c>
      <c r="J244" s="1" t="s">
        <v>20</v>
      </c>
      <c r="K244" s="1" t="s">
        <v>18</v>
      </c>
      <c r="L244" s="1">
        <v>27000</v>
      </c>
    </row>
    <row r="245" spans="1:12" ht="12.75" x14ac:dyDescent="0.2">
      <c r="A245" s="1">
        <v>244</v>
      </c>
      <c r="B245" s="1">
        <v>244</v>
      </c>
      <c r="C245" s="1" t="s">
        <v>65</v>
      </c>
      <c r="D245" s="1">
        <v>80</v>
      </c>
      <c r="E245" s="1" t="s">
        <v>36</v>
      </c>
      <c r="F245" s="1" t="s">
        <v>13</v>
      </c>
      <c r="G245" s="1" t="s">
        <v>14</v>
      </c>
      <c r="H245" s="1">
        <v>3</v>
      </c>
      <c r="I245" s="1">
        <v>10000</v>
      </c>
      <c r="J245" s="1" t="s">
        <v>42</v>
      </c>
      <c r="K245" s="1" t="s">
        <v>18</v>
      </c>
      <c r="L245" s="1">
        <v>30000</v>
      </c>
    </row>
    <row r="246" spans="1:12" ht="12.75" x14ac:dyDescent="0.2">
      <c r="A246" s="1">
        <v>245</v>
      </c>
      <c r="B246" s="1">
        <v>245</v>
      </c>
      <c r="C246" s="2">
        <v>44869</v>
      </c>
      <c r="D246" s="1">
        <v>74</v>
      </c>
      <c r="E246" s="1" t="s">
        <v>29</v>
      </c>
      <c r="F246" s="1" t="s">
        <v>30</v>
      </c>
      <c r="G246" s="1" t="s">
        <v>14</v>
      </c>
      <c r="H246" s="1">
        <v>3</v>
      </c>
      <c r="I246" s="1">
        <v>9000</v>
      </c>
      <c r="J246" s="1" t="s">
        <v>32</v>
      </c>
      <c r="K246" s="1" t="s">
        <v>18</v>
      </c>
      <c r="L246" s="1">
        <v>27000</v>
      </c>
    </row>
    <row r="247" spans="1:12" ht="12.75" x14ac:dyDescent="0.2">
      <c r="A247" s="1">
        <v>246</v>
      </c>
      <c r="B247" s="1">
        <v>246</v>
      </c>
      <c r="C247" s="2">
        <v>44806</v>
      </c>
      <c r="D247" s="1">
        <v>12</v>
      </c>
      <c r="E247" s="1" t="s">
        <v>62</v>
      </c>
      <c r="F247" s="1" t="s">
        <v>13</v>
      </c>
      <c r="G247" s="1" t="s">
        <v>14</v>
      </c>
      <c r="H247" s="1">
        <v>1</v>
      </c>
      <c r="I247" s="1">
        <v>10000</v>
      </c>
      <c r="J247" s="1" t="s">
        <v>15</v>
      </c>
      <c r="K247" s="1" t="s">
        <v>18</v>
      </c>
      <c r="L247" s="1">
        <v>10000</v>
      </c>
    </row>
    <row r="248" spans="1:12" ht="12.75" x14ac:dyDescent="0.2">
      <c r="A248" s="1">
        <v>247</v>
      </c>
      <c r="B248" s="1">
        <v>247</v>
      </c>
      <c r="C248" s="1" t="s">
        <v>133</v>
      </c>
      <c r="D248" s="1">
        <v>42</v>
      </c>
      <c r="E248" s="1" t="s">
        <v>62</v>
      </c>
      <c r="F248" s="1" t="s">
        <v>13</v>
      </c>
      <c r="G248" s="1" t="s">
        <v>14</v>
      </c>
      <c r="H248" s="1">
        <v>1</v>
      </c>
      <c r="I248" s="1">
        <v>10000</v>
      </c>
      <c r="J248" s="1" t="s">
        <v>20</v>
      </c>
      <c r="K248" s="1" t="s">
        <v>16</v>
      </c>
      <c r="L248" s="1">
        <v>10000</v>
      </c>
    </row>
    <row r="249" spans="1:12" ht="12.75" x14ac:dyDescent="0.2">
      <c r="A249" s="1">
        <v>248</v>
      </c>
      <c r="B249" s="1">
        <v>248</v>
      </c>
      <c r="C249" s="1" t="s">
        <v>39</v>
      </c>
      <c r="D249" s="1">
        <v>22</v>
      </c>
      <c r="E249" s="1" t="s">
        <v>19</v>
      </c>
      <c r="F249" s="1" t="s">
        <v>13</v>
      </c>
      <c r="G249" s="1" t="s">
        <v>14</v>
      </c>
      <c r="H249" s="1">
        <v>3</v>
      </c>
      <c r="I249" s="1">
        <v>10000</v>
      </c>
      <c r="J249" s="1" t="s">
        <v>42</v>
      </c>
      <c r="K249" s="1" t="s">
        <v>16</v>
      </c>
      <c r="L249" s="1">
        <v>30000</v>
      </c>
    </row>
    <row r="250" spans="1:12" ht="12.75" x14ac:dyDescent="0.2">
      <c r="A250" s="1">
        <v>249</v>
      </c>
      <c r="B250" s="1">
        <v>249</v>
      </c>
      <c r="C250" s="2">
        <v>44900</v>
      </c>
      <c r="D250" s="1">
        <v>24</v>
      </c>
      <c r="E250" s="1" t="s">
        <v>45</v>
      </c>
      <c r="F250" s="1" t="s">
        <v>30</v>
      </c>
      <c r="G250" s="1" t="s">
        <v>14</v>
      </c>
      <c r="H250" s="1">
        <v>2</v>
      </c>
      <c r="I250" s="1">
        <v>9000</v>
      </c>
      <c r="J250" s="1" t="s">
        <v>17</v>
      </c>
      <c r="K250" s="1" t="s">
        <v>18</v>
      </c>
      <c r="L250" s="1">
        <v>18000</v>
      </c>
    </row>
    <row r="251" spans="1:12" ht="12.75" x14ac:dyDescent="0.2">
      <c r="A251" s="1">
        <v>250</v>
      </c>
      <c r="B251" s="1">
        <v>250</v>
      </c>
      <c r="C251" s="1" t="s">
        <v>134</v>
      </c>
      <c r="D251" s="1">
        <v>100</v>
      </c>
      <c r="E251" s="1" t="s">
        <v>24</v>
      </c>
      <c r="F251" s="1" t="s">
        <v>13</v>
      </c>
      <c r="G251" s="1" t="s">
        <v>14</v>
      </c>
      <c r="H251" s="1">
        <v>1</v>
      </c>
      <c r="I251" s="1">
        <v>10000</v>
      </c>
      <c r="J251" s="1" t="s">
        <v>17</v>
      </c>
      <c r="K251" s="1" t="s">
        <v>18</v>
      </c>
      <c r="L251" s="1">
        <v>10000</v>
      </c>
    </row>
    <row r="252" spans="1:12" ht="12.75" x14ac:dyDescent="0.2">
      <c r="A252" s="1">
        <v>251</v>
      </c>
      <c r="B252" s="1">
        <v>251</v>
      </c>
      <c r="C252" s="2">
        <v>44594</v>
      </c>
      <c r="D252" s="1">
        <v>100</v>
      </c>
      <c r="E252" s="1" t="s">
        <v>31</v>
      </c>
      <c r="F252" s="1" t="s">
        <v>30</v>
      </c>
      <c r="G252" s="1" t="s">
        <v>14</v>
      </c>
      <c r="H252" s="1">
        <v>2</v>
      </c>
      <c r="I252" s="1">
        <v>9000</v>
      </c>
      <c r="J252" s="1" t="s">
        <v>17</v>
      </c>
      <c r="K252" s="1" t="s">
        <v>18</v>
      </c>
      <c r="L252" s="1">
        <v>18000</v>
      </c>
    </row>
    <row r="253" spans="1:12" ht="12.75" x14ac:dyDescent="0.2">
      <c r="A253" s="1">
        <v>252</v>
      </c>
      <c r="B253" s="1">
        <v>252</v>
      </c>
      <c r="C253" s="1" t="s">
        <v>135</v>
      </c>
      <c r="D253" s="1">
        <v>61</v>
      </c>
      <c r="E253" s="1" t="s">
        <v>31</v>
      </c>
      <c r="F253" s="1" t="s">
        <v>30</v>
      </c>
      <c r="G253" s="1" t="s">
        <v>14</v>
      </c>
      <c r="H253" s="1">
        <v>2</v>
      </c>
      <c r="I253" s="1">
        <v>9000</v>
      </c>
      <c r="J253" s="1" t="s">
        <v>17</v>
      </c>
      <c r="K253" s="1" t="s">
        <v>16</v>
      </c>
      <c r="L253" s="1">
        <v>18000</v>
      </c>
    </row>
    <row r="254" spans="1:12" ht="12.75" x14ac:dyDescent="0.2">
      <c r="A254" s="1">
        <v>253</v>
      </c>
      <c r="B254" s="1">
        <v>253</v>
      </c>
      <c r="C254" s="2">
        <v>44871</v>
      </c>
      <c r="D254" s="1">
        <v>27</v>
      </c>
      <c r="E254" s="1" t="s">
        <v>19</v>
      </c>
      <c r="F254" s="1" t="s">
        <v>13</v>
      </c>
      <c r="G254" s="1" t="s">
        <v>14</v>
      </c>
      <c r="H254" s="1">
        <v>3</v>
      </c>
      <c r="I254" s="1">
        <v>10000</v>
      </c>
      <c r="J254" s="1" t="s">
        <v>15</v>
      </c>
      <c r="K254" s="1" t="s">
        <v>16</v>
      </c>
      <c r="L254" s="1">
        <v>30000</v>
      </c>
    </row>
    <row r="255" spans="1:12" ht="12.75" x14ac:dyDescent="0.2">
      <c r="A255" s="1">
        <v>254</v>
      </c>
      <c r="B255" s="1">
        <v>254</v>
      </c>
      <c r="C255" s="2">
        <v>44839</v>
      </c>
      <c r="D255" s="1">
        <v>64</v>
      </c>
      <c r="E255" s="1" t="s">
        <v>29</v>
      </c>
      <c r="F255" s="1" t="s">
        <v>30</v>
      </c>
      <c r="G255" s="1" t="s">
        <v>14</v>
      </c>
      <c r="H255" s="1">
        <v>1</v>
      </c>
      <c r="I255" s="1">
        <v>9000</v>
      </c>
      <c r="J255" s="1" t="s">
        <v>17</v>
      </c>
      <c r="K255" s="1" t="s">
        <v>18</v>
      </c>
      <c r="L255" s="1">
        <v>9000</v>
      </c>
    </row>
    <row r="256" spans="1:12" ht="12.75" x14ac:dyDescent="0.2">
      <c r="A256" s="1">
        <v>255</v>
      </c>
      <c r="B256" s="1">
        <v>255</v>
      </c>
      <c r="C256" s="1" t="s">
        <v>97</v>
      </c>
      <c r="D256" s="1">
        <v>21</v>
      </c>
      <c r="E256" s="1" t="s">
        <v>52</v>
      </c>
      <c r="F256" s="1" t="s">
        <v>13</v>
      </c>
      <c r="G256" s="1" t="s">
        <v>14</v>
      </c>
      <c r="H256" s="1">
        <v>1</v>
      </c>
      <c r="I256" s="1">
        <v>10000</v>
      </c>
      <c r="J256" s="1" t="s">
        <v>28</v>
      </c>
      <c r="K256" s="1" t="s">
        <v>16</v>
      </c>
      <c r="L256" s="1">
        <v>10000</v>
      </c>
    </row>
    <row r="257" spans="1:12" ht="12.75" x14ac:dyDescent="0.2">
      <c r="A257" s="1">
        <v>256</v>
      </c>
      <c r="B257" s="1">
        <v>256</v>
      </c>
      <c r="C257" s="1" t="s">
        <v>69</v>
      </c>
      <c r="D257" s="1">
        <v>80</v>
      </c>
      <c r="E257" s="1" t="s">
        <v>62</v>
      </c>
      <c r="F257" s="1" t="s">
        <v>13</v>
      </c>
      <c r="G257" s="1" t="s">
        <v>14</v>
      </c>
      <c r="H257" s="1">
        <v>3</v>
      </c>
      <c r="I257" s="1">
        <v>10000</v>
      </c>
      <c r="J257" s="1" t="s">
        <v>17</v>
      </c>
      <c r="K257" s="1" t="s">
        <v>16</v>
      </c>
      <c r="L257" s="1">
        <v>30000</v>
      </c>
    </row>
    <row r="258" spans="1:12" ht="12.75" x14ac:dyDescent="0.2">
      <c r="A258" s="1">
        <v>257</v>
      </c>
      <c r="B258" s="1">
        <v>257</v>
      </c>
      <c r="C258" s="2">
        <v>44869</v>
      </c>
      <c r="D258" s="1">
        <v>3</v>
      </c>
      <c r="E258" s="1" t="s">
        <v>22</v>
      </c>
      <c r="F258" s="1" t="s">
        <v>13</v>
      </c>
      <c r="G258" s="1" t="s">
        <v>14</v>
      </c>
      <c r="H258" s="1">
        <v>2</v>
      </c>
      <c r="I258" s="1">
        <v>10000</v>
      </c>
      <c r="J258" s="1" t="s">
        <v>28</v>
      </c>
      <c r="K258" s="1" t="s">
        <v>18</v>
      </c>
      <c r="L258" s="1">
        <v>20000</v>
      </c>
    </row>
    <row r="259" spans="1:12" ht="12.75" x14ac:dyDescent="0.2">
      <c r="A259" s="1">
        <v>258</v>
      </c>
      <c r="B259" s="1">
        <v>258</v>
      </c>
      <c r="C259" s="1" t="s">
        <v>128</v>
      </c>
      <c r="D259" s="1">
        <v>34</v>
      </c>
      <c r="E259" s="1" t="s">
        <v>34</v>
      </c>
      <c r="F259" s="1" t="s">
        <v>30</v>
      </c>
      <c r="G259" s="1" t="s">
        <v>14</v>
      </c>
      <c r="H259" s="1">
        <v>1</v>
      </c>
      <c r="I259" s="1">
        <v>9000</v>
      </c>
      <c r="J259" s="1" t="s">
        <v>20</v>
      </c>
      <c r="K259" s="1" t="s">
        <v>16</v>
      </c>
      <c r="L259" s="1">
        <v>9000</v>
      </c>
    </row>
    <row r="260" spans="1:12" ht="12.75" x14ac:dyDescent="0.2">
      <c r="A260" s="1">
        <v>259</v>
      </c>
      <c r="B260" s="1">
        <v>259</v>
      </c>
      <c r="C260" s="1" t="s">
        <v>67</v>
      </c>
      <c r="D260" s="1">
        <v>39</v>
      </c>
      <c r="E260" s="1" t="s">
        <v>55</v>
      </c>
      <c r="F260" s="1" t="s">
        <v>13</v>
      </c>
      <c r="G260" s="1" t="s">
        <v>14</v>
      </c>
      <c r="H260" s="1">
        <v>3</v>
      </c>
      <c r="I260" s="1">
        <v>9000</v>
      </c>
      <c r="J260" s="1" t="s">
        <v>17</v>
      </c>
      <c r="K260" s="1" t="s">
        <v>18</v>
      </c>
      <c r="L260" s="1">
        <v>27000</v>
      </c>
    </row>
    <row r="261" spans="1:12" ht="12.75" x14ac:dyDescent="0.2">
      <c r="A261" s="1">
        <v>260</v>
      </c>
      <c r="B261" s="1">
        <v>260</v>
      </c>
      <c r="C261" s="1" t="s">
        <v>130</v>
      </c>
      <c r="D261" s="1">
        <v>24</v>
      </c>
      <c r="E261" s="1" t="s">
        <v>55</v>
      </c>
      <c r="F261" s="1" t="s">
        <v>13</v>
      </c>
      <c r="G261" s="1" t="s">
        <v>14</v>
      </c>
      <c r="H261" s="1">
        <v>2</v>
      </c>
      <c r="I261" s="1">
        <v>9000</v>
      </c>
      <c r="J261" s="1" t="s">
        <v>28</v>
      </c>
      <c r="K261" s="1" t="s">
        <v>18</v>
      </c>
      <c r="L261" s="1">
        <v>18000</v>
      </c>
    </row>
    <row r="262" spans="1:12" ht="12.75" x14ac:dyDescent="0.2">
      <c r="A262" s="1">
        <v>261</v>
      </c>
      <c r="B262" s="1">
        <v>261</v>
      </c>
      <c r="C262" s="1" t="s">
        <v>96</v>
      </c>
      <c r="D262" s="1">
        <v>56</v>
      </c>
      <c r="E262" s="1" t="s">
        <v>62</v>
      </c>
      <c r="F262" s="1" t="s">
        <v>13</v>
      </c>
      <c r="G262" s="1" t="s">
        <v>14</v>
      </c>
      <c r="H262" s="1">
        <v>1</v>
      </c>
      <c r="I262" s="1">
        <v>10000</v>
      </c>
      <c r="J262" s="1" t="s">
        <v>17</v>
      </c>
      <c r="K262" s="1" t="s">
        <v>18</v>
      </c>
      <c r="L262" s="1">
        <v>10000</v>
      </c>
    </row>
    <row r="263" spans="1:12" ht="12.75" x14ac:dyDescent="0.2">
      <c r="A263" s="1">
        <v>262</v>
      </c>
      <c r="B263" s="1">
        <v>262</v>
      </c>
      <c r="C263" s="1" t="s">
        <v>90</v>
      </c>
      <c r="D263" s="1">
        <v>15</v>
      </c>
      <c r="E263" s="1" t="s">
        <v>31</v>
      </c>
      <c r="F263" s="1" t="s">
        <v>30</v>
      </c>
      <c r="G263" s="1" t="s">
        <v>14</v>
      </c>
      <c r="H263" s="1">
        <v>3</v>
      </c>
      <c r="I263" s="1">
        <v>9000</v>
      </c>
      <c r="J263" s="1" t="s">
        <v>28</v>
      </c>
      <c r="K263" s="1" t="s">
        <v>18</v>
      </c>
      <c r="L263" s="1">
        <v>27000</v>
      </c>
    </row>
    <row r="264" spans="1:12" ht="12.75" x14ac:dyDescent="0.2">
      <c r="A264" s="1">
        <v>263</v>
      </c>
      <c r="B264" s="1">
        <v>263</v>
      </c>
      <c r="C264" s="2">
        <v>44682</v>
      </c>
      <c r="D264" s="1">
        <v>81</v>
      </c>
      <c r="E264" s="1" t="s">
        <v>29</v>
      </c>
      <c r="F264" s="1" t="s">
        <v>30</v>
      </c>
      <c r="G264" s="1" t="s">
        <v>14</v>
      </c>
      <c r="H264" s="1">
        <v>1</v>
      </c>
      <c r="I264" s="1">
        <v>9000</v>
      </c>
      <c r="J264" s="1" t="s">
        <v>15</v>
      </c>
      <c r="K264" s="1" t="s">
        <v>16</v>
      </c>
      <c r="L264" s="1">
        <v>9000</v>
      </c>
    </row>
    <row r="265" spans="1:12" ht="12.75" x14ac:dyDescent="0.2">
      <c r="A265" s="1">
        <v>264</v>
      </c>
      <c r="B265" s="1">
        <v>264</v>
      </c>
      <c r="C265" s="1" t="s">
        <v>136</v>
      </c>
      <c r="D265" s="1">
        <v>67</v>
      </c>
      <c r="E265" s="1" t="s">
        <v>57</v>
      </c>
      <c r="F265" s="1" t="s">
        <v>30</v>
      </c>
      <c r="G265" s="1" t="s">
        <v>14</v>
      </c>
      <c r="H265" s="1">
        <v>1</v>
      </c>
      <c r="I265" s="1">
        <v>9000</v>
      </c>
      <c r="J265" s="1" t="s">
        <v>15</v>
      </c>
      <c r="K265" s="1" t="s">
        <v>18</v>
      </c>
      <c r="L265" s="1">
        <v>9000</v>
      </c>
    </row>
    <row r="266" spans="1:12" ht="12.75" x14ac:dyDescent="0.2">
      <c r="A266" s="1">
        <v>265</v>
      </c>
      <c r="B266" s="1">
        <v>265</v>
      </c>
      <c r="C266" s="1" t="s">
        <v>107</v>
      </c>
      <c r="D266" s="1">
        <v>91</v>
      </c>
      <c r="E266" s="1" t="s">
        <v>27</v>
      </c>
      <c r="F266" s="1" t="s">
        <v>13</v>
      </c>
      <c r="G266" s="1" t="s">
        <v>14</v>
      </c>
      <c r="H266" s="1">
        <v>3</v>
      </c>
      <c r="I266" s="1">
        <v>9000</v>
      </c>
      <c r="J266" s="1" t="s">
        <v>17</v>
      </c>
      <c r="K266" s="1" t="s">
        <v>16</v>
      </c>
      <c r="L266" s="1">
        <v>27000</v>
      </c>
    </row>
    <row r="267" spans="1:12" ht="12.75" x14ac:dyDescent="0.2">
      <c r="A267" s="1">
        <v>266</v>
      </c>
      <c r="B267" s="1">
        <v>266</v>
      </c>
      <c r="C267" s="1" t="s">
        <v>61</v>
      </c>
      <c r="D267" s="1">
        <v>11</v>
      </c>
      <c r="E267" s="1" t="s">
        <v>36</v>
      </c>
      <c r="F267" s="1" t="s">
        <v>13</v>
      </c>
      <c r="G267" s="1" t="s">
        <v>14</v>
      </c>
      <c r="H267" s="1">
        <v>1</v>
      </c>
      <c r="I267" s="1">
        <v>10000</v>
      </c>
      <c r="J267" s="1" t="s">
        <v>42</v>
      </c>
      <c r="K267" s="1" t="s">
        <v>18</v>
      </c>
      <c r="L267" s="1">
        <v>10000</v>
      </c>
    </row>
    <row r="268" spans="1:12" ht="12.75" x14ac:dyDescent="0.2">
      <c r="A268" s="1">
        <v>267</v>
      </c>
      <c r="B268" s="1">
        <v>267</v>
      </c>
      <c r="C268" s="1" t="s">
        <v>124</v>
      </c>
      <c r="D268" s="1">
        <v>64</v>
      </c>
      <c r="E268" s="1" t="s">
        <v>53</v>
      </c>
      <c r="F268" s="1" t="s">
        <v>30</v>
      </c>
      <c r="G268" s="1" t="s">
        <v>14</v>
      </c>
      <c r="H268" s="1">
        <v>3</v>
      </c>
      <c r="I268" s="1">
        <v>9000</v>
      </c>
      <c r="J268" s="1" t="s">
        <v>15</v>
      </c>
      <c r="K268" s="1" t="s">
        <v>16</v>
      </c>
      <c r="L268" s="1">
        <v>27000</v>
      </c>
    </row>
    <row r="269" spans="1:12" ht="12.75" x14ac:dyDescent="0.2">
      <c r="A269" s="1">
        <v>268</v>
      </c>
      <c r="B269" s="1">
        <v>268</v>
      </c>
      <c r="C269" s="2">
        <v>44718</v>
      </c>
      <c r="D269" s="1">
        <v>99</v>
      </c>
      <c r="E269" s="1" t="s">
        <v>24</v>
      </c>
      <c r="F269" s="1" t="s">
        <v>13</v>
      </c>
      <c r="G269" s="1" t="s">
        <v>14</v>
      </c>
      <c r="H269" s="1">
        <v>1</v>
      </c>
      <c r="I269" s="1">
        <v>10000</v>
      </c>
      <c r="J269" s="1" t="s">
        <v>42</v>
      </c>
      <c r="K269" s="1" t="s">
        <v>16</v>
      </c>
      <c r="L269" s="1">
        <v>10000</v>
      </c>
    </row>
    <row r="270" spans="1:12" ht="12.75" x14ac:dyDescent="0.2">
      <c r="A270" s="1">
        <v>269</v>
      </c>
      <c r="B270" s="1">
        <v>269</v>
      </c>
      <c r="C270" s="2">
        <v>44870</v>
      </c>
      <c r="D270" s="1">
        <v>6</v>
      </c>
      <c r="E270" s="1" t="s">
        <v>36</v>
      </c>
      <c r="F270" s="1" t="s">
        <v>13</v>
      </c>
      <c r="G270" s="1" t="s">
        <v>14</v>
      </c>
      <c r="H270" s="1">
        <v>2</v>
      </c>
      <c r="I270" s="1">
        <v>10000</v>
      </c>
      <c r="J270" s="1" t="s">
        <v>32</v>
      </c>
      <c r="K270" s="1" t="s">
        <v>18</v>
      </c>
      <c r="L270" s="1">
        <v>20000</v>
      </c>
    </row>
    <row r="271" spans="1:12" ht="12.75" x14ac:dyDescent="0.2">
      <c r="A271" s="1">
        <v>270</v>
      </c>
      <c r="B271" s="1">
        <v>270</v>
      </c>
      <c r="C271" s="1" t="s">
        <v>137</v>
      </c>
      <c r="D271" s="1">
        <v>35</v>
      </c>
      <c r="E271" s="1" t="s">
        <v>12</v>
      </c>
      <c r="F271" s="1" t="s">
        <v>13</v>
      </c>
      <c r="G271" s="1" t="s">
        <v>14</v>
      </c>
      <c r="H271" s="1">
        <v>1</v>
      </c>
      <c r="I271" s="1">
        <v>9000</v>
      </c>
      <c r="J271" s="1" t="s">
        <v>20</v>
      </c>
      <c r="K271" s="1" t="s">
        <v>18</v>
      </c>
      <c r="L271" s="1">
        <v>9000</v>
      </c>
    </row>
    <row r="272" spans="1:12" ht="12.75" x14ac:dyDescent="0.2">
      <c r="A272" s="1">
        <v>271</v>
      </c>
      <c r="B272" s="1">
        <v>271</v>
      </c>
      <c r="C272" s="1" t="s">
        <v>137</v>
      </c>
      <c r="D272" s="1">
        <v>63</v>
      </c>
      <c r="E272" s="1" t="s">
        <v>70</v>
      </c>
      <c r="F272" s="1" t="s">
        <v>13</v>
      </c>
      <c r="G272" s="1" t="s">
        <v>14</v>
      </c>
      <c r="H272" s="1">
        <v>3</v>
      </c>
      <c r="I272" s="1">
        <v>10000</v>
      </c>
      <c r="J272" s="1" t="s">
        <v>20</v>
      </c>
      <c r="K272" s="1" t="s">
        <v>16</v>
      </c>
      <c r="L272" s="1">
        <v>30000</v>
      </c>
    </row>
    <row r="273" spans="1:12" ht="12.75" x14ac:dyDescent="0.2">
      <c r="A273" s="1">
        <v>272</v>
      </c>
      <c r="B273" s="1">
        <v>272</v>
      </c>
      <c r="C273" s="1" t="s">
        <v>126</v>
      </c>
      <c r="D273" s="1">
        <v>27</v>
      </c>
      <c r="E273" s="1" t="s">
        <v>62</v>
      </c>
      <c r="F273" s="1" t="s">
        <v>13</v>
      </c>
      <c r="G273" s="1" t="s">
        <v>14</v>
      </c>
      <c r="H273" s="1">
        <v>2</v>
      </c>
      <c r="I273" s="1">
        <v>10000</v>
      </c>
      <c r="J273" s="1" t="s">
        <v>28</v>
      </c>
      <c r="K273" s="1" t="s">
        <v>16</v>
      </c>
      <c r="L273" s="1">
        <v>20000</v>
      </c>
    </row>
    <row r="274" spans="1:12" ht="12.75" x14ac:dyDescent="0.2">
      <c r="A274" s="1">
        <v>273</v>
      </c>
      <c r="B274" s="1">
        <v>273</v>
      </c>
      <c r="C274" s="1" t="s">
        <v>138</v>
      </c>
      <c r="D274" s="1">
        <v>63</v>
      </c>
      <c r="E274" s="1" t="s">
        <v>26</v>
      </c>
      <c r="F274" s="1" t="s">
        <v>13</v>
      </c>
      <c r="G274" s="1" t="s">
        <v>14</v>
      </c>
      <c r="H274" s="1">
        <v>3</v>
      </c>
      <c r="I274" s="1">
        <v>9000</v>
      </c>
      <c r="J274" s="1" t="s">
        <v>28</v>
      </c>
      <c r="K274" s="1" t="s">
        <v>16</v>
      </c>
      <c r="L274" s="1">
        <v>27000</v>
      </c>
    </row>
    <row r="275" spans="1:12" ht="12.75" x14ac:dyDescent="0.2">
      <c r="A275" s="1">
        <v>274</v>
      </c>
      <c r="B275" s="1">
        <v>274</v>
      </c>
      <c r="C275" s="2">
        <v>44713</v>
      </c>
      <c r="D275" s="1">
        <v>21</v>
      </c>
      <c r="E275" s="1" t="s">
        <v>55</v>
      </c>
      <c r="F275" s="1" t="s">
        <v>13</v>
      </c>
      <c r="G275" s="1" t="s">
        <v>14</v>
      </c>
      <c r="H275" s="1">
        <v>1</v>
      </c>
      <c r="I275" s="1">
        <v>9000</v>
      </c>
      <c r="J275" s="1" t="s">
        <v>28</v>
      </c>
      <c r="K275" s="1" t="s">
        <v>16</v>
      </c>
      <c r="L275" s="1">
        <v>9000</v>
      </c>
    </row>
    <row r="276" spans="1:12" ht="12.75" x14ac:dyDescent="0.2">
      <c r="A276" s="1">
        <v>275</v>
      </c>
      <c r="B276" s="1">
        <v>275</v>
      </c>
      <c r="C276" s="2">
        <v>44835</v>
      </c>
      <c r="D276" s="1">
        <v>1</v>
      </c>
      <c r="E276" s="1" t="s">
        <v>31</v>
      </c>
      <c r="F276" s="1" t="s">
        <v>30</v>
      </c>
      <c r="G276" s="1" t="s">
        <v>14</v>
      </c>
      <c r="H276" s="1">
        <v>2</v>
      </c>
      <c r="I276" s="1">
        <v>9000</v>
      </c>
      <c r="J276" s="1" t="s">
        <v>32</v>
      </c>
      <c r="K276" s="1" t="s">
        <v>18</v>
      </c>
      <c r="L276" s="1">
        <v>18000</v>
      </c>
    </row>
    <row r="277" spans="1:12" ht="12.75" x14ac:dyDescent="0.2">
      <c r="A277" s="1">
        <v>276</v>
      </c>
      <c r="B277" s="1">
        <v>276</v>
      </c>
      <c r="C277" s="2">
        <v>44748</v>
      </c>
      <c r="D277" s="1">
        <v>25</v>
      </c>
      <c r="E277" s="1" t="s">
        <v>57</v>
      </c>
      <c r="F277" s="1" t="s">
        <v>30</v>
      </c>
      <c r="G277" s="1" t="s">
        <v>14</v>
      </c>
      <c r="H277" s="1">
        <v>3</v>
      </c>
      <c r="I277" s="1">
        <v>9000</v>
      </c>
      <c r="J277" s="1" t="s">
        <v>28</v>
      </c>
      <c r="K277" s="1" t="s">
        <v>16</v>
      </c>
      <c r="L277" s="1">
        <v>27000</v>
      </c>
    </row>
    <row r="278" spans="1:12" ht="12.75" x14ac:dyDescent="0.2">
      <c r="A278" s="1">
        <v>277</v>
      </c>
      <c r="B278" s="1">
        <v>277</v>
      </c>
      <c r="C278" s="1" t="s">
        <v>139</v>
      </c>
      <c r="D278" s="1">
        <v>92</v>
      </c>
      <c r="E278" s="1" t="s">
        <v>45</v>
      </c>
      <c r="F278" s="1" t="s">
        <v>30</v>
      </c>
      <c r="G278" s="1" t="s">
        <v>14</v>
      </c>
      <c r="H278" s="1">
        <v>1</v>
      </c>
      <c r="I278" s="1">
        <v>9000</v>
      </c>
      <c r="J278" s="1" t="s">
        <v>28</v>
      </c>
      <c r="K278" s="1" t="s">
        <v>16</v>
      </c>
      <c r="L278" s="1">
        <v>9000</v>
      </c>
    </row>
    <row r="279" spans="1:12" ht="12.75" x14ac:dyDescent="0.2">
      <c r="A279" s="1">
        <v>278</v>
      </c>
      <c r="B279" s="1">
        <v>278</v>
      </c>
      <c r="C279" s="1" t="s">
        <v>140</v>
      </c>
      <c r="D279" s="1">
        <v>94</v>
      </c>
      <c r="E279" s="1" t="s">
        <v>19</v>
      </c>
      <c r="F279" s="1" t="s">
        <v>13</v>
      </c>
      <c r="G279" s="1" t="s">
        <v>14</v>
      </c>
      <c r="H279" s="1">
        <v>3</v>
      </c>
      <c r="I279" s="1">
        <v>10000</v>
      </c>
      <c r="J279" s="1" t="s">
        <v>28</v>
      </c>
      <c r="K279" s="1" t="s">
        <v>16</v>
      </c>
      <c r="L279" s="1">
        <v>30000</v>
      </c>
    </row>
    <row r="280" spans="1:12" ht="12.75" x14ac:dyDescent="0.2">
      <c r="A280" s="1">
        <v>279</v>
      </c>
      <c r="B280" s="1">
        <v>279</v>
      </c>
      <c r="C280" s="1" t="s">
        <v>100</v>
      </c>
      <c r="D280" s="1">
        <v>33</v>
      </c>
      <c r="E280" s="1" t="s">
        <v>24</v>
      </c>
      <c r="F280" s="1" t="s">
        <v>13</v>
      </c>
      <c r="G280" s="1" t="s">
        <v>14</v>
      </c>
      <c r="H280" s="1">
        <v>2</v>
      </c>
      <c r="I280" s="1">
        <v>10000</v>
      </c>
      <c r="J280" s="1" t="s">
        <v>17</v>
      </c>
      <c r="K280" s="1" t="s">
        <v>16</v>
      </c>
      <c r="L280" s="1">
        <v>20000</v>
      </c>
    </row>
    <row r="281" spans="1:12" ht="12.75" x14ac:dyDescent="0.2">
      <c r="A281" s="1">
        <v>280</v>
      </c>
      <c r="B281" s="1">
        <v>280</v>
      </c>
      <c r="C281" s="1" t="s">
        <v>141</v>
      </c>
      <c r="D281" s="1">
        <v>39</v>
      </c>
      <c r="E281" s="1" t="s">
        <v>27</v>
      </c>
      <c r="F281" s="1" t="s">
        <v>13</v>
      </c>
      <c r="G281" s="1" t="s">
        <v>14</v>
      </c>
      <c r="H281" s="1">
        <v>3</v>
      </c>
      <c r="I281" s="1">
        <v>9000</v>
      </c>
      <c r="J281" s="1" t="s">
        <v>32</v>
      </c>
      <c r="K281" s="1" t="s">
        <v>16</v>
      </c>
      <c r="L281" s="1">
        <v>27000</v>
      </c>
    </row>
    <row r="282" spans="1:12" ht="12.75" x14ac:dyDescent="0.2">
      <c r="A282" s="1">
        <v>281</v>
      </c>
      <c r="B282" s="1">
        <v>281</v>
      </c>
      <c r="C282" s="1" t="s">
        <v>40</v>
      </c>
      <c r="D282" s="1">
        <v>64</v>
      </c>
      <c r="E282" s="1" t="s">
        <v>29</v>
      </c>
      <c r="F282" s="1" t="s">
        <v>30</v>
      </c>
      <c r="G282" s="1" t="s">
        <v>14</v>
      </c>
      <c r="H282" s="1">
        <v>3</v>
      </c>
      <c r="I282" s="1">
        <v>9000</v>
      </c>
      <c r="J282" s="1" t="s">
        <v>32</v>
      </c>
      <c r="K282" s="1" t="s">
        <v>16</v>
      </c>
      <c r="L282" s="1">
        <v>27000</v>
      </c>
    </row>
    <row r="283" spans="1:12" ht="12.75" x14ac:dyDescent="0.2">
      <c r="A283" s="1">
        <v>282</v>
      </c>
      <c r="B283" s="1">
        <v>282</v>
      </c>
      <c r="C283" s="1" t="s">
        <v>142</v>
      </c>
      <c r="D283" s="1">
        <v>84</v>
      </c>
      <c r="E283" s="1" t="s">
        <v>52</v>
      </c>
      <c r="F283" s="1" t="s">
        <v>13</v>
      </c>
      <c r="G283" s="1" t="s">
        <v>14</v>
      </c>
      <c r="H283" s="1">
        <v>3</v>
      </c>
      <c r="I283" s="1">
        <v>10000</v>
      </c>
      <c r="J283" s="1" t="s">
        <v>32</v>
      </c>
      <c r="K283" s="1" t="s">
        <v>16</v>
      </c>
      <c r="L283" s="1">
        <v>30000</v>
      </c>
    </row>
    <row r="284" spans="1:12" ht="12.75" x14ac:dyDescent="0.2">
      <c r="A284" s="1">
        <v>283</v>
      </c>
      <c r="B284" s="1">
        <v>283</v>
      </c>
      <c r="C284" s="2">
        <v>44625</v>
      </c>
      <c r="D284" s="1">
        <v>24</v>
      </c>
      <c r="E284" s="1" t="s">
        <v>26</v>
      </c>
      <c r="F284" s="1" t="s">
        <v>13</v>
      </c>
      <c r="G284" s="1" t="s">
        <v>14</v>
      </c>
      <c r="H284" s="1">
        <v>2</v>
      </c>
      <c r="I284" s="1">
        <v>9000</v>
      </c>
      <c r="J284" s="1" t="s">
        <v>17</v>
      </c>
      <c r="K284" s="1" t="s">
        <v>18</v>
      </c>
      <c r="L284" s="1">
        <v>18000</v>
      </c>
    </row>
    <row r="285" spans="1:12" ht="12.75" x14ac:dyDescent="0.2">
      <c r="A285" s="1">
        <v>284</v>
      </c>
      <c r="B285" s="1">
        <v>284</v>
      </c>
      <c r="C285" s="1" t="s">
        <v>115</v>
      </c>
      <c r="D285" s="1">
        <v>9</v>
      </c>
      <c r="E285" s="1" t="s">
        <v>36</v>
      </c>
      <c r="F285" s="1" t="s">
        <v>13</v>
      </c>
      <c r="G285" s="1" t="s">
        <v>14</v>
      </c>
      <c r="H285" s="1">
        <v>3</v>
      </c>
      <c r="I285" s="1">
        <v>10000</v>
      </c>
      <c r="J285" s="1" t="s">
        <v>32</v>
      </c>
      <c r="K285" s="1" t="s">
        <v>16</v>
      </c>
      <c r="L285" s="1">
        <v>30000</v>
      </c>
    </row>
    <row r="286" spans="1:12" ht="12.75" x14ac:dyDescent="0.2">
      <c r="A286" s="1">
        <v>285</v>
      </c>
      <c r="B286" s="1">
        <v>285</v>
      </c>
      <c r="C286" s="1" t="s">
        <v>25</v>
      </c>
      <c r="D286" s="1">
        <v>27</v>
      </c>
      <c r="E286" s="1" t="s">
        <v>19</v>
      </c>
      <c r="F286" s="1" t="s">
        <v>13</v>
      </c>
      <c r="G286" s="1" t="s">
        <v>14</v>
      </c>
      <c r="H286" s="1">
        <v>3</v>
      </c>
      <c r="I286" s="1">
        <v>10000</v>
      </c>
      <c r="J286" s="1" t="s">
        <v>17</v>
      </c>
      <c r="K286" s="1" t="s">
        <v>18</v>
      </c>
      <c r="L286" s="1">
        <v>30000</v>
      </c>
    </row>
    <row r="287" spans="1:12" ht="12.75" x14ac:dyDescent="0.2">
      <c r="A287" s="1">
        <v>286</v>
      </c>
      <c r="B287" s="1">
        <v>286</v>
      </c>
      <c r="C287" s="1" t="s">
        <v>82</v>
      </c>
      <c r="D287" s="1">
        <v>23</v>
      </c>
      <c r="E287" s="1" t="s">
        <v>26</v>
      </c>
      <c r="F287" s="1" t="s">
        <v>13</v>
      </c>
      <c r="G287" s="1" t="s">
        <v>14</v>
      </c>
      <c r="H287" s="1">
        <v>3</v>
      </c>
      <c r="I287" s="1">
        <v>9000</v>
      </c>
      <c r="J287" s="1" t="s">
        <v>28</v>
      </c>
      <c r="K287" s="1" t="s">
        <v>16</v>
      </c>
      <c r="L287" s="1">
        <v>27000</v>
      </c>
    </row>
    <row r="288" spans="1:12" ht="12.75" x14ac:dyDescent="0.2">
      <c r="A288" s="1">
        <v>287</v>
      </c>
      <c r="B288" s="1">
        <v>287</v>
      </c>
      <c r="C288" s="1" t="s">
        <v>138</v>
      </c>
      <c r="D288" s="1">
        <v>93</v>
      </c>
      <c r="E288" s="1" t="s">
        <v>36</v>
      </c>
      <c r="F288" s="1" t="s">
        <v>13</v>
      </c>
      <c r="G288" s="1" t="s">
        <v>14</v>
      </c>
      <c r="H288" s="1">
        <v>2</v>
      </c>
      <c r="I288" s="1">
        <v>10000</v>
      </c>
      <c r="J288" s="1" t="s">
        <v>20</v>
      </c>
      <c r="K288" s="1" t="s">
        <v>18</v>
      </c>
      <c r="L288" s="1">
        <v>20000</v>
      </c>
    </row>
    <row r="289" spans="1:12" ht="12.75" x14ac:dyDescent="0.2">
      <c r="A289" s="1">
        <v>288</v>
      </c>
      <c r="B289" s="1">
        <v>288</v>
      </c>
      <c r="C289" s="2">
        <v>44775</v>
      </c>
      <c r="D289" s="1">
        <v>68</v>
      </c>
      <c r="E289" s="1" t="s">
        <v>53</v>
      </c>
      <c r="F289" s="1" t="s">
        <v>30</v>
      </c>
      <c r="G289" s="1" t="s">
        <v>14</v>
      </c>
      <c r="H289" s="1">
        <v>2</v>
      </c>
      <c r="I289" s="1">
        <v>9000</v>
      </c>
      <c r="J289" s="1" t="s">
        <v>15</v>
      </c>
      <c r="K289" s="1" t="s">
        <v>18</v>
      </c>
      <c r="L289" s="1">
        <v>18000</v>
      </c>
    </row>
    <row r="290" spans="1:12" ht="12.75" x14ac:dyDescent="0.2">
      <c r="A290" s="1">
        <v>289</v>
      </c>
      <c r="B290" s="1">
        <v>289</v>
      </c>
      <c r="C290" s="1" t="s">
        <v>107</v>
      </c>
      <c r="D290" s="1">
        <v>24</v>
      </c>
      <c r="E290" s="1" t="s">
        <v>62</v>
      </c>
      <c r="F290" s="1" t="s">
        <v>13</v>
      </c>
      <c r="G290" s="1" t="s">
        <v>14</v>
      </c>
      <c r="H290" s="1">
        <v>1</v>
      </c>
      <c r="I290" s="1">
        <v>10000</v>
      </c>
      <c r="J290" s="1" t="s">
        <v>32</v>
      </c>
      <c r="K290" s="1" t="s">
        <v>18</v>
      </c>
      <c r="L290" s="1">
        <v>10000</v>
      </c>
    </row>
    <row r="291" spans="1:12" ht="12.75" x14ac:dyDescent="0.2">
      <c r="A291" s="1">
        <v>290</v>
      </c>
      <c r="B291" s="1">
        <v>290</v>
      </c>
      <c r="C291" s="1" t="s">
        <v>65</v>
      </c>
      <c r="D291" s="1">
        <v>80</v>
      </c>
      <c r="E291" s="1" t="s">
        <v>27</v>
      </c>
      <c r="F291" s="1" t="s">
        <v>13</v>
      </c>
      <c r="G291" s="1" t="s">
        <v>14</v>
      </c>
      <c r="H291" s="1">
        <v>1</v>
      </c>
      <c r="I291" s="1">
        <v>9000</v>
      </c>
      <c r="J291" s="1" t="s">
        <v>20</v>
      </c>
      <c r="K291" s="1" t="s">
        <v>18</v>
      </c>
      <c r="L291" s="1">
        <v>9000</v>
      </c>
    </row>
    <row r="292" spans="1:12" ht="12.75" x14ac:dyDescent="0.2">
      <c r="A292" s="1">
        <v>291</v>
      </c>
      <c r="B292" s="1">
        <v>291</v>
      </c>
      <c r="C292" s="1" t="s">
        <v>87</v>
      </c>
      <c r="D292" s="1">
        <v>19</v>
      </c>
      <c r="E292" s="1" t="s">
        <v>57</v>
      </c>
      <c r="F292" s="1" t="s">
        <v>30</v>
      </c>
      <c r="G292" s="1" t="s">
        <v>14</v>
      </c>
      <c r="H292" s="1">
        <v>3</v>
      </c>
      <c r="I292" s="1">
        <v>9000</v>
      </c>
      <c r="J292" s="1" t="s">
        <v>20</v>
      </c>
      <c r="K292" s="1" t="s">
        <v>16</v>
      </c>
      <c r="L292" s="1">
        <v>27000</v>
      </c>
    </row>
    <row r="293" spans="1:12" ht="12.75" x14ac:dyDescent="0.2">
      <c r="A293" s="1">
        <v>292</v>
      </c>
      <c r="B293" s="1">
        <v>292</v>
      </c>
      <c r="C293" s="1" t="s">
        <v>141</v>
      </c>
      <c r="D293" s="1">
        <v>48</v>
      </c>
      <c r="E293" s="1" t="s">
        <v>29</v>
      </c>
      <c r="F293" s="1" t="s">
        <v>30</v>
      </c>
      <c r="G293" s="1" t="s">
        <v>14</v>
      </c>
      <c r="H293" s="1">
        <v>1</v>
      </c>
      <c r="I293" s="1">
        <v>9000</v>
      </c>
      <c r="J293" s="1" t="s">
        <v>28</v>
      </c>
      <c r="K293" s="1" t="s">
        <v>16</v>
      </c>
      <c r="L293" s="1">
        <v>9000</v>
      </c>
    </row>
    <row r="294" spans="1:12" ht="12.75" x14ac:dyDescent="0.2">
      <c r="A294" s="1">
        <v>293</v>
      </c>
      <c r="B294" s="1">
        <v>293</v>
      </c>
      <c r="C294" s="2">
        <v>44623</v>
      </c>
      <c r="D294" s="1">
        <v>79</v>
      </c>
      <c r="E294" s="1" t="s">
        <v>36</v>
      </c>
      <c r="F294" s="1" t="s">
        <v>13</v>
      </c>
      <c r="G294" s="1" t="s">
        <v>14</v>
      </c>
      <c r="H294" s="1">
        <v>2</v>
      </c>
      <c r="I294" s="1">
        <v>10000</v>
      </c>
      <c r="J294" s="1" t="s">
        <v>17</v>
      </c>
      <c r="K294" s="1" t="s">
        <v>18</v>
      </c>
      <c r="L294" s="1">
        <v>20000</v>
      </c>
    </row>
    <row r="295" spans="1:12" ht="12.75" x14ac:dyDescent="0.2">
      <c r="A295" s="1">
        <v>294</v>
      </c>
      <c r="B295" s="1">
        <v>294</v>
      </c>
      <c r="C295" s="1" t="s">
        <v>80</v>
      </c>
      <c r="D295" s="1">
        <v>28</v>
      </c>
      <c r="E295" s="1" t="s">
        <v>22</v>
      </c>
      <c r="F295" s="1" t="s">
        <v>13</v>
      </c>
      <c r="G295" s="1" t="s">
        <v>14</v>
      </c>
      <c r="H295" s="1">
        <v>3</v>
      </c>
      <c r="I295" s="1">
        <v>10000</v>
      </c>
      <c r="J295" s="1" t="s">
        <v>28</v>
      </c>
      <c r="K295" s="1" t="s">
        <v>16</v>
      </c>
      <c r="L295" s="1">
        <v>30000</v>
      </c>
    </row>
    <row r="296" spans="1:12" ht="12.75" x14ac:dyDescent="0.2">
      <c r="A296" s="1">
        <v>295</v>
      </c>
      <c r="B296" s="1">
        <v>295</v>
      </c>
      <c r="C296" s="1" t="s">
        <v>67</v>
      </c>
      <c r="D296" s="1">
        <v>59</v>
      </c>
      <c r="E296" s="1" t="s">
        <v>58</v>
      </c>
      <c r="F296" s="1" t="s">
        <v>13</v>
      </c>
      <c r="G296" s="1" t="s">
        <v>14</v>
      </c>
      <c r="H296" s="1">
        <v>2</v>
      </c>
      <c r="I296" s="1">
        <v>9000</v>
      </c>
      <c r="J296" s="1" t="s">
        <v>32</v>
      </c>
      <c r="K296" s="1" t="s">
        <v>16</v>
      </c>
      <c r="L296" s="1">
        <v>18000</v>
      </c>
    </row>
    <row r="297" spans="1:12" ht="12.75" x14ac:dyDescent="0.2">
      <c r="A297" s="1">
        <v>296</v>
      </c>
      <c r="B297" s="1">
        <v>296</v>
      </c>
      <c r="C297" s="2">
        <v>44715</v>
      </c>
      <c r="D297" s="1">
        <v>13</v>
      </c>
      <c r="E297" s="1" t="s">
        <v>12</v>
      </c>
      <c r="F297" s="1" t="s">
        <v>13</v>
      </c>
      <c r="G297" s="1" t="s">
        <v>14</v>
      </c>
      <c r="H297" s="1">
        <v>3</v>
      </c>
      <c r="I297" s="1">
        <v>9000</v>
      </c>
      <c r="J297" s="1" t="s">
        <v>28</v>
      </c>
      <c r="K297" s="1" t="s">
        <v>18</v>
      </c>
      <c r="L297" s="1">
        <v>27000</v>
      </c>
    </row>
    <row r="298" spans="1:12" ht="12.75" x14ac:dyDescent="0.2">
      <c r="A298" s="1">
        <v>297</v>
      </c>
      <c r="B298" s="1">
        <v>297</v>
      </c>
      <c r="C298" s="1" t="s">
        <v>134</v>
      </c>
      <c r="D298" s="1">
        <v>30</v>
      </c>
      <c r="E298" s="1" t="s">
        <v>34</v>
      </c>
      <c r="F298" s="1" t="s">
        <v>30</v>
      </c>
      <c r="G298" s="1" t="s">
        <v>14</v>
      </c>
      <c r="H298" s="1">
        <v>1</v>
      </c>
      <c r="I298" s="1">
        <v>9000</v>
      </c>
      <c r="J298" s="1" t="s">
        <v>28</v>
      </c>
      <c r="K298" s="1" t="s">
        <v>16</v>
      </c>
      <c r="L298" s="1">
        <v>9000</v>
      </c>
    </row>
    <row r="299" spans="1:12" ht="12.75" x14ac:dyDescent="0.2">
      <c r="A299" s="1">
        <v>298</v>
      </c>
      <c r="B299" s="1">
        <v>298</v>
      </c>
      <c r="C299" s="1" t="s">
        <v>143</v>
      </c>
      <c r="D299" s="1">
        <v>75</v>
      </c>
      <c r="E299" s="1" t="s">
        <v>26</v>
      </c>
      <c r="F299" s="1" t="s">
        <v>13</v>
      </c>
      <c r="G299" s="1" t="s">
        <v>14</v>
      </c>
      <c r="H299" s="1">
        <v>2</v>
      </c>
      <c r="I299" s="1">
        <v>9000</v>
      </c>
      <c r="J299" s="1" t="s">
        <v>15</v>
      </c>
      <c r="K299" s="1" t="s">
        <v>18</v>
      </c>
      <c r="L299" s="1">
        <v>18000</v>
      </c>
    </row>
    <row r="300" spans="1:12" ht="12.75" x14ac:dyDescent="0.2">
      <c r="A300" s="1">
        <v>299</v>
      </c>
      <c r="B300" s="1">
        <v>299</v>
      </c>
      <c r="C300" s="1" t="s">
        <v>85</v>
      </c>
      <c r="D300" s="1">
        <v>44</v>
      </c>
      <c r="E300" s="1" t="s">
        <v>70</v>
      </c>
      <c r="F300" s="1" t="s">
        <v>13</v>
      </c>
      <c r="G300" s="1" t="s">
        <v>14</v>
      </c>
      <c r="H300" s="1">
        <v>1</v>
      </c>
      <c r="I300" s="1">
        <v>10000</v>
      </c>
      <c r="J300" s="1" t="s">
        <v>17</v>
      </c>
      <c r="K300" s="1" t="s">
        <v>18</v>
      </c>
      <c r="L300" s="1">
        <v>10000</v>
      </c>
    </row>
    <row r="301" spans="1:12" ht="12.75" x14ac:dyDescent="0.2">
      <c r="A301" s="1">
        <v>300</v>
      </c>
      <c r="B301" s="1">
        <v>300</v>
      </c>
      <c r="C301" s="1" t="s">
        <v>113</v>
      </c>
      <c r="D301" s="1">
        <v>37</v>
      </c>
      <c r="E301" s="1" t="s">
        <v>34</v>
      </c>
      <c r="F301" s="1" t="s">
        <v>30</v>
      </c>
      <c r="G301" s="1" t="s">
        <v>14</v>
      </c>
      <c r="H301" s="1">
        <v>3</v>
      </c>
      <c r="I301" s="1">
        <v>9000</v>
      </c>
      <c r="J301" s="1" t="s">
        <v>28</v>
      </c>
      <c r="K301" s="1" t="s">
        <v>16</v>
      </c>
      <c r="L301" s="1">
        <v>27000</v>
      </c>
    </row>
    <row r="302" spans="1:12" ht="12.75" x14ac:dyDescent="0.2">
      <c r="A302" s="1">
        <v>301</v>
      </c>
      <c r="B302" s="1">
        <v>301</v>
      </c>
      <c r="C302" s="1" t="s">
        <v>144</v>
      </c>
      <c r="D302" s="1">
        <v>6</v>
      </c>
      <c r="E302" s="1" t="s">
        <v>52</v>
      </c>
      <c r="F302" s="1" t="s">
        <v>13</v>
      </c>
      <c r="G302" s="1" t="s">
        <v>14</v>
      </c>
      <c r="H302" s="1">
        <v>3</v>
      </c>
      <c r="I302" s="1">
        <v>10000</v>
      </c>
      <c r="J302" s="1" t="s">
        <v>32</v>
      </c>
      <c r="K302" s="1" t="s">
        <v>16</v>
      </c>
      <c r="L302" s="1">
        <v>30000</v>
      </c>
    </row>
    <row r="303" spans="1:12" ht="12.75" x14ac:dyDescent="0.2">
      <c r="A303" s="1">
        <v>302</v>
      </c>
      <c r="B303" s="1">
        <v>302</v>
      </c>
      <c r="C303" s="2">
        <v>44774</v>
      </c>
      <c r="D303" s="1">
        <v>47</v>
      </c>
      <c r="E303" s="1" t="s">
        <v>24</v>
      </c>
      <c r="F303" s="1" t="s">
        <v>13</v>
      </c>
      <c r="G303" s="1" t="s">
        <v>14</v>
      </c>
      <c r="H303" s="1">
        <v>3</v>
      </c>
      <c r="I303" s="1">
        <v>10000</v>
      </c>
      <c r="J303" s="1" t="s">
        <v>42</v>
      </c>
      <c r="K303" s="1" t="s">
        <v>16</v>
      </c>
      <c r="L303" s="1">
        <v>30000</v>
      </c>
    </row>
    <row r="304" spans="1:12" ht="12.75" x14ac:dyDescent="0.2">
      <c r="A304" s="1">
        <v>303</v>
      </c>
      <c r="B304" s="1">
        <v>303</v>
      </c>
      <c r="C304" s="2">
        <v>44744</v>
      </c>
      <c r="D304" s="1">
        <v>9</v>
      </c>
      <c r="E304" s="1" t="s">
        <v>26</v>
      </c>
      <c r="F304" s="1" t="s">
        <v>13</v>
      </c>
      <c r="G304" s="1" t="s">
        <v>14</v>
      </c>
      <c r="H304" s="1">
        <v>3</v>
      </c>
      <c r="I304" s="1">
        <v>9000</v>
      </c>
      <c r="J304" s="1" t="s">
        <v>42</v>
      </c>
      <c r="K304" s="1" t="s">
        <v>18</v>
      </c>
      <c r="L304" s="1">
        <v>27000</v>
      </c>
    </row>
    <row r="305" spans="1:12" ht="12.75" x14ac:dyDescent="0.2">
      <c r="A305" s="1">
        <v>304</v>
      </c>
      <c r="B305" s="1">
        <v>304</v>
      </c>
      <c r="C305" s="2">
        <v>44568</v>
      </c>
      <c r="D305" s="1">
        <v>95</v>
      </c>
      <c r="E305" s="1" t="s">
        <v>12</v>
      </c>
      <c r="F305" s="1" t="s">
        <v>13</v>
      </c>
      <c r="G305" s="1" t="s">
        <v>14</v>
      </c>
      <c r="H305" s="1">
        <v>3</v>
      </c>
      <c r="I305" s="1">
        <v>9000</v>
      </c>
      <c r="J305" s="1" t="s">
        <v>20</v>
      </c>
      <c r="K305" s="1" t="s">
        <v>18</v>
      </c>
      <c r="L305" s="1">
        <v>27000</v>
      </c>
    </row>
    <row r="306" spans="1:12" ht="12.75" x14ac:dyDescent="0.2">
      <c r="A306" s="1">
        <v>305</v>
      </c>
      <c r="B306" s="1">
        <v>305</v>
      </c>
      <c r="C306" s="1" t="s">
        <v>145</v>
      </c>
      <c r="D306" s="1">
        <v>37</v>
      </c>
      <c r="E306" s="1" t="s">
        <v>62</v>
      </c>
      <c r="F306" s="1" t="s">
        <v>13</v>
      </c>
      <c r="G306" s="1" t="s">
        <v>14</v>
      </c>
      <c r="H306" s="1">
        <v>3</v>
      </c>
      <c r="I306" s="1">
        <v>10000</v>
      </c>
      <c r="J306" s="1" t="s">
        <v>20</v>
      </c>
      <c r="K306" s="1" t="s">
        <v>16</v>
      </c>
      <c r="L306" s="1">
        <v>30000</v>
      </c>
    </row>
    <row r="307" spans="1:12" ht="12.75" x14ac:dyDescent="0.2">
      <c r="A307" s="1">
        <v>306</v>
      </c>
      <c r="B307" s="1">
        <v>306</v>
      </c>
      <c r="C307" s="2">
        <v>44780</v>
      </c>
      <c r="D307" s="1">
        <v>87</v>
      </c>
      <c r="E307" s="1" t="s">
        <v>34</v>
      </c>
      <c r="F307" s="1" t="s">
        <v>30</v>
      </c>
      <c r="G307" s="1" t="s">
        <v>14</v>
      </c>
      <c r="H307" s="1">
        <v>3</v>
      </c>
      <c r="I307" s="1">
        <v>9000</v>
      </c>
      <c r="J307" s="1" t="s">
        <v>32</v>
      </c>
      <c r="K307" s="1" t="s">
        <v>18</v>
      </c>
      <c r="L307" s="1">
        <v>27000</v>
      </c>
    </row>
    <row r="308" spans="1:12" ht="12.75" x14ac:dyDescent="0.2">
      <c r="A308" s="1">
        <v>307</v>
      </c>
      <c r="B308" s="1">
        <v>307</v>
      </c>
      <c r="C308" s="1" t="s">
        <v>89</v>
      </c>
      <c r="D308" s="1">
        <v>82</v>
      </c>
      <c r="E308" s="1" t="s">
        <v>53</v>
      </c>
      <c r="F308" s="1" t="s">
        <v>30</v>
      </c>
      <c r="G308" s="1" t="s">
        <v>14</v>
      </c>
      <c r="H308" s="1">
        <v>2</v>
      </c>
      <c r="I308" s="1">
        <v>9000</v>
      </c>
      <c r="J308" s="1" t="s">
        <v>32</v>
      </c>
      <c r="K308" s="1" t="s">
        <v>18</v>
      </c>
      <c r="L308" s="1">
        <v>18000</v>
      </c>
    </row>
    <row r="309" spans="1:12" ht="12.75" x14ac:dyDescent="0.2">
      <c r="A309" s="1">
        <v>308</v>
      </c>
      <c r="B309" s="1">
        <v>308</v>
      </c>
      <c r="C309" s="2">
        <v>44625</v>
      </c>
      <c r="D309" s="1">
        <v>3</v>
      </c>
      <c r="E309" s="1" t="s">
        <v>19</v>
      </c>
      <c r="F309" s="1" t="s">
        <v>13</v>
      </c>
      <c r="G309" s="1" t="s">
        <v>14</v>
      </c>
      <c r="H309" s="1">
        <v>3</v>
      </c>
      <c r="I309" s="1">
        <v>10000</v>
      </c>
      <c r="J309" s="1" t="s">
        <v>17</v>
      </c>
      <c r="K309" s="1" t="s">
        <v>18</v>
      </c>
      <c r="L309" s="1">
        <v>30000</v>
      </c>
    </row>
    <row r="310" spans="1:12" ht="12.75" x14ac:dyDescent="0.2">
      <c r="A310" s="1">
        <v>309</v>
      </c>
      <c r="B310" s="1">
        <v>309</v>
      </c>
      <c r="C310" s="1" t="s">
        <v>25</v>
      </c>
      <c r="D310" s="1">
        <v>83</v>
      </c>
      <c r="E310" s="1" t="s">
        <v>34</v>
      </c>
      <c r="F310" s="1" t="s">
        <v>30</v>
      </c>
      <c r="G310" s="1" t="s">
        <v>14</v>
      </c>
      <c r="H310" s="1">
        <v>1</v>
      </c>
      <c r="I310" s="1">
        <v>9000</v>
      </c>
      <c r="J310" s="1" t="s">
        <v>32</v>
      </c>
      <c r="K310" s="1" t="s">
        <v>18</v>
      </c>
      <c r="L310" s="1">
        <v>9000</v>
      </c>
    </row>
    <row r="311" spans="1:12" ht="12.75" x14ac:dyDescent="0.2">
      <c r="A311" s="1">
        <v>310</v>
      </c>
      <c r="B311" s="1">
        <v>310</v>
      </c>
      <c r="C311" s="1" t="s">
        <v>133</v>
      </c>
      <c r="D311" s="1">
        <v>61</v>
      </c>
      <c r="E311" s="1" t="s">
        <v>55</v>
      </c>
      <c r="F311" s="1" t="s">
        <v>13</v>
      </c>
      <c r="G311" s="1" t="s">
        <v>14</v>
      </c>
      <c r="H311" s="1">
        <v>3</v>
      </c>
      <c r="I311" s="1">
        <v>9000</v>
      </c>
      <c r="J311" s="1" t="s">
        <v>42</v>
      </c>
      <c r="K311" s="1" t="s">
        <v>16</v>
      </c>
      <c r="L311" s="1">
        <v>27000</v>
      </c>
    </row>
    <row r="312" spans="1:12" ht="12.75" x14ac:dyDescent="0.2">
      <c r="A312" s="1">
        <v>311</v>
      </c>
      <c r="B312" s="1">
        <v>311</v>
      </c>
      <c r="C312" s="2">
        <v>44897</v>
      </c>
      <c r="D312" s="1">
        <v>89</v>
      </c>
      <c r="E312" s="1" t="s">
        <v>12</v>
      </c>
      <c r="F312" s="1" t="s">
        <v>13</v>
      </c>
      <c r="G312" s="1" t="s">
        <v>14</v>
      </c>
      <c r="H312" s="1">
        <v>2</v>
      </c>
      <c r="I312" s="1">
        <v>9000</v>
      </c>
      <c r="J312" s="1" t="s">
        <v>20</v>
      </c>
      <c r="K312" s="1" t="s">
        <v>16</v>
      </c>
      <c r="L312" s="1">
        <v>18000</v>
      </c>
    </row>
    <row r="313" spans="1:12" ht="12.75" x14ac:dyDescent="0.2">
      <c r="A313" s="1">
        <v>312</v>
      </c>
      <c r="B313" s="1">
        <v>312</v>
      </c>
      <c r="C313" s="1" t="s">
        <v>82</v>
      </c>
      <c r="D313" s="1">
        <v>21</v>
      </c>
      <c r="E313" s="1" t="s">
        <v>45</v>
      </c>
      <c r="F313" s="1" t="s">
        <v>30</v>
      </c>
      <c r="G313" s="1" t="s">
        <v>14</v>
      </c>
      <c r="H313" s="1">
        <v>3</v>
      </c>
      <c r="I313" s="1">
        <v>9000</v>
      </c>
      <c r="J313" s="1" t="s">
        <v>28</v>
      </c>
      <c r="K313" s="1" t="s">
        <v>18</v>
      </c>
      <c r="L313" s="1">
        <v>27000</v>
      </c>
    </row>
    <row r="314" spans="1:12" ht="12.75" x14ac:dyDescent="0.2">
      <c r="A314" s="1">
        <v>313</v>
      </c>
      <c r="B314" s="1">
        <v>313</v>
      </c>
      <c r="C314" s="2">
        <v>44744</v>
      </c>
      <c r="D314" s="1">
        <v>9</v>
      </c>
      <c r="E314" s="1" t="s">
        <v>55</v>
      </c>
      <c r="F314" s="1" t="s">
        <v>13</v>
      </c>
      <c r="G314" s="1" t="s">
        <v>14</v>
      </c>
      <c r="H314" s="1">
        <v>1</v>
      </c>
      <c r="I314" s="1">
        <v>9000</v>
      </c>
      <c r="J314" s="1" t="s">
        <v>28</v>
      </c>
      <c r="K314" s="1" t="s">
        <v>16</v>
      </c>
      <c r="L314" s="1">
        <v>9000</v>
      </c>
    </row>
    <row r="315" spans="1:12" ht="12.75" x14ac:dyDescent="0.2">
      <c r="A315" s="1">
        <v>314</v>
      </c>
      <c r="B315" s="1">
        <v>314</v>
      </c>
      <c r="C315" s="1" t="s">
        <v>97</v>
      </c>
      <c r="D315" s="1">
        <v>16</v>
      </c>
      <c r="E315" s="1" t="s">
        <v>24</v>
      </c>
      <c r="F315" s="1" t="s">
        <v>13</v>
      </c>
      <c r="G315" s="1" t="s">
        <v>14</v>
      </c>
      <c r="H315" s="1">
        <v>1</v>
      </c>
      <c r="I315" s="1">
        <v>10000</v>
      </c>
      <c r="J315" s="1" t="s">
        <v>42</v>
      </c>
      <c r="K315" s="1" t="s">
        <v>18</v>
      </c>
      <c r="L315" s="1">
        <v>10000</v>
      </c>
    </row>
    <row r="316" spans="1:12" ht="12.75" x14ac:dyDescent="0.2">
      <c r="A316" s="1">
        <v>315</v>
      </c>
      <c r="B316" s="1">
        <v>315</v>
      </c>
      <c r="C316" s="2">
        <v>44902</v>
      </c>
      <c r="D316" s="1">
        <v>82</v>
      </c>
      <c r="E316" s="1" t="s">
        <v>45</v>
      </c>
      <c r="F316" s="1" t="s">
        <v>30</v>
      </c>
      <c r="G316" s="1" t="s">
        <v>14</v>
      </c>
      <c r="H316" s="1">
        <v>1</v>
      </c>
      <c r="I316" s="1">
        <v>9000</v>
      </c>
      <c r="J316" s="1" t="s">
        <v>17</v>
      </c>
      <c r="K316" s="1" t="s">
        <v>16</v>
      </c>
      <c r="L316" s="1">
        <v>9000</v>
      </c>
    </row>
    <row r="317" spans="1:12" ht="12.75" x14ac:dyDescent="0.2">
      <c r="A317" s="1">
        <v>316</v>
      </c>
      <c r="B317" s="1">
        <v>316</v>
      </c>
      <c r="C317" s="1" t="s">
        <v>131</v>
      </c>
      <c r="D317" s="1">
        <v>49</v>
      </c>
      <c r="E317" s="1" t="s">
        <v>26</v>
      </c>
      <c r="F317" s="1" t="s">
        <v>13</v>
      </c>
      <c r="G317" s="1" t="s">
        <v>14</v>
      </c>
      <c r="H317" s="1">
        <v>3</v>
      </c>
      <c r="I317" s="1">
        <v>9000</v>
      </c>
      <c r="J317" s="1" t="s">
        <v>28</v>
      </c>
      <c r="K317" s="1" t="s">
        <v>16</v>
      </c>
      <c r="L317" s="1">
        <v>27000</v>
      </c>
    </row>
    <row r="318" spans="1:12" ht="12.75" x14ac:dyDescent="0.2">
      <c r="A318" s="1">
        <v>317</v>
      </c>
      <c r="B318" s="1">
        <v>317</v>
      </c>
      <c r="C318" s="2">
        <v>44653</v>
      </c>
      <c r="D318" s="1">
        <v>22</v>
      </c>
      <c r="E318" s="1" t="s">
        <v>29</v>
      </c>
      <c r="F318" s="1" t="s">
        <v>30</v>
      </c>
      <c r="G318" s="1" t="s">
        <v>14</v>
      </c>
      <c r="H318" s="1">
        <v>1</v>
      </c>
      <c r="I318" s="1">
        <v>9000</v>
      </c>
      <c r="J318" s="1" t="s">
        <v>28</v>
      </c>
      <c r="K318" s="1" t="s">
        <v>16</v>
      </c>
      <c r="L318" s="1">
        <v>9000</v>
      </c>
    </row>
    <row r="319" spans="1:12" ht="12.75" x14ac:dyDescent="0.2">
      <c r="A319" s="1">
        <v>318</v>
      </c>
      <c r="B319" s="1">
        <v>318</v>
      </c>
      <c r="C319" s="1" t="s">
        <v>131</v>
      </c>
      <c r="D319" s="1">
        <v>74</v>
      </c>
      <c r="E319" s="1" t="s">
        <v>57</v>
      </c>
      <c r="F319" s="1" t="s">
        <v>30</v>
      </c>
      <c r="G319" s="1" t="s">
        <v>14</v>
      </c>
      <c r="H319" s="1">
        <v>1</v>
      </c>
      <c r="I319" s="1">
        <v>9000</v>
      </c>
      <c r="J319" s="1" t="s">
        <v>32</v>
      </c>
      <c r="K319" s="1" t="s">
        <v>18</v>
      </c>
      <c r="L319" s="1">
        <v>9000</v>
      </c>
    </row>
    <row r="320" spans="1:12" ht="12.75" x14ac:dyDescent="0.2">
      <c r="A320" s="1">
        <v>319</v>
      </c>
      <c r="B320" s="1">
        <v>319</v>
      </c>
      <c r="C320" s="2">
        <v>44718</v>
      </c>
      <c r="D320" s="1">
        <v>79</v>
      </c>
      <c r="E320" s="1" t="s">
        <v>57</v>
      </c>
      <c r="F320" s="1" t="s">
        <v>30</v>
      </c>
      <c r="G320" s="1" t="s">
        <v>14</v>
      </c>
      <c r="H320" s="1">
        <v>2</v>
      </c>
      <c r="I320" s="1">
        <v>9000</v>
      </c>
      <c r="J320" s="1" t="s">
        <v>42</v>
      </c>
      <c r="K320" s="1" t="s">
        <v>18</v>
      </c>
      <c r="L320" s="1">
        <v>18000</v>
      </c>
    </row>
    <row r="321" spans="1:12" ht="12.75" x14ac:dyDescent="0.2">
      <c r="A321" s="1">
        <v>320</v>
      </c>
      <c r="B321" s="1">
        <v>320</v>
      </c>
      <c r="C321" s="1" t="s">
        <v>47</v>
      </c>
      <c r="D321" s="1">
        <v>56</v>
      </c>
      <c r="E321" s="1" t="s">
        <v>52</v>
      </c>
      <c r="F321" s="1" t="s">
        <v>13</v>
      </c>
      <c r="G321" s="1" t="s">
        <v>14</v>
      </c>
      <c r="H321" s="1">
        <v>3</v>
      </c>
      <c r="I321" s="1">
        <v>10000</v>
      </c>
      <c r="J321" s="1" t="s">
        <v>42</v>
      </c>
      <c r="K321" s="1" t="s">
        <v>18</v>
      </c>
      <c r="L321" s="1">
        <v>30000</v>
      </c>
    </row>
    <row r="322" spans="1:12" ht="12.75" x14ac:dyDescent="0.2">
      <c r="A322" s="1">
        <v>321</v>
      </c>
      <c r="B322" s="1">
        <v>321</v>
      </c>
      <c r="C322" s="1" t="s">
        <v>80</v>
      </c>
      <c r="D322" s="1">
        <v>80</v>
      </c>
      <c r="E322" s="1" t="s">
        <v>45</v>
      </c>
      <c r="F322" s="1" t="s">
        <v>30</v>
      </c>
      <c r="G322" s="1" t="s">
        <v>14</v>
      </c>
      <c r="H322" s="1">
        <v>3</v>
      </c>
      <c r="I322" s="1">
        <v>9000</v>
      </c>
      <c r="J322" s="1" t="s">
        <v>28</v>
      </c>
      <c r="K322" s="1" t="s">
        <v>18</v>
      </c>
      <c r="L322" s="1">
        <v>27000</v>
      </c>
    </row>
    <row r="323" spans="1:12" ht="12.75" x14ac:dyDescent="0.2">
      <c r="A323" s="1">
        <v>322</v>
      </c>
      <c r="B323" s="1">
        <v>322</v>
      </c>
      <c r="C323" s="2">
        <v>44873</v>
      </c>
      <c r="D323" s="1">
        <v>66</v>
      </c>
      <c r="E323" s="1" t="s">
        <v>31</v>
      </c>
      <c r="F323" s="1" t="s">
        <v>30</v>
      </c>
      <c r="G323" s="1" t="s">
        <v>14</v>
      </c>
      <c r="H323" s="1">
        <v>2</v>
      </c>
      <c r="I323" s="1">
        <v>9000</v>
      </c>
      <c r="J323" s="1" t="s">
        <v>42</v>
      </c>
      <c r="K323" s="1" t="s">
        <v>18</v>
      </c>
      <c r="L323" s="1">
        <v>18000</v>
      </c>
    </row>
    <row r="324" spans="1:12" ht="12.75" x14ac:dyDescent="0.2">
      <c r="A324" s="1">
        <v>323</v>
      </c>
      <c r="B324" s="1">
        <v>323</v>
      </c>
      <c r="C324" s="1" t="s">
        <v>33</v>
      </c>
      <c r="D324" s="1">
        <v>82</v>
      </c>
      <c r="E324" s="1" t="s">
        <v>45</v>
      </c>
      <c r="F324" s="1" t="s">
        <v>30</v>
      </c>
      <c r="G324" s="1" t="s">
        <v>14</v>
      </c>
      <c r="H324" s="1">
        <v>2</v>
      </c>
      <c r="I324" s="1">
        <v>9000</v>
      </c>
      <c r="J324" s="1" t="s">
        <v>28</v>
      </c>
      <c r="K324" s="1" t="s">
        <v>16</v>
      </c>
      <c r="L324" s="1">
        <v>18000</v>
      </c>
    </row>
    <row r="325" spans="1:12" ht="12.75" x14ac:dyDescent="0.2">
      <c r="A325" s="1">
        <v>324</v>
      </c>
      <c r="B325" s="1">
        <v>324</v>
      </c>
      <c r="C325" s="1" t="s">
        <v>40</v>
      </c>
      <c r="D325" s="1">
        <v>8</v>
      </c>
      <c r="E325" s="1" t="s">
        <v>45</v>
      </c>
      <c r="F325" s="1" t="s">
        <v>30</v>
      </c>
      <c r="G325" s="1" t="s">
        <v>14</v>
      </c>
      <c r="H325" s="1">
        <v>2</v>
      </c>
      <c r="I325" s="1">
        <v>9000</v>
      </c>
      <c r="J325" s="1" t="s">
        <v>17</v>
      </c>
      <c r="K325" s="1" t="s">
        <v>16</v>
      </c>
      <c r="L325" s="1">
        <v>18000</v>
      </c>
    </row>
    <row r="326" spans="1:12" ht="12.75" x14ac:dyDescent="0.2">
      <c r="A326" s="1">
        <v>325</v>
      </c>
      <c r="B326" s="1">
        <v>325</v>
      </c>
      <c r="C326" s="2">
        <v>44866</v>
      </c>
      <c r="D326" s="1">
        <v>70</v>
      </c>
      <c r="E326" s="1" t="s">
        <v>19</v>
      </c>
      <c r="F326" s="1" t="s">
        <v>13</v>
      </c>
      <c r="G326" s="1" t="s">
        <v>14</v>
      </c>
      <c r="H326" s="1">
        <v>2</v>
      </c>
      <c r="I326" s="1">
        <v>10000</v>
      </c>
      <c r="J326" s="1" t="s">
        <v>17</v>
      </c>
      <c r="K326" s="1" t="s">
        <v>18</v>
      </c>
      <c r="L326" s="1">
        <v>20000</v>
      </c>
    </row>
    <row r="327" spans="1:12" ht="12.75" x14ac:dyDescent="0.2">
      <c r="A327" s="1">
        <v>326</v>
      </c>
      <c r="B327" s="1">
        <v>326</v>
      </c>
      <c r="C327" s="1" t="s">
        <v>35</v>
      </c>
      <c r="D327" s="1">
        <v>20</v>
      </c>
      <c r="E327" s="1" t="s">
        <v>36</v>
      </c>
      <c r="F327" s="1" t="s">
        <v>13</v>
      </c>
      <c r="G327" s="1" t="s">
        <v>14</v>
      </c>
      <c r="H327" s="1">
        <v>3</v>
      </c>
      <c r="I327" s="1">
        <v>10000</v>
      </c>
      <c r="J327" s="1" t="s">
        <v>17</v>
      </c>
      <c r="K327" s="1" t="s">
        <v>18</v>
      </c>
      <c r="L327" s="1">
        <v>30000</v>
      </c>
    </row>
    <row r="328" spans="1:12" ht="12.75" x14ac:dyDescent="0.2">
      <c r="A328" s="1">
        <v>327</v>
      </c>
      <c r="B328" s="1">
        <v>327</v>
      </c>
      <c r="C328" s="1" t="s">
        <v>113</v>
      </c>
      <c r="D328" s="1">
        <v>79</v>
      </c>
      <c r="E328" s="1" t="s">
        <v>19</v>
      </c>
      <c r="F328" s="1" t="s">
        <v>13</v>
      </c>
      <c r="G328" s="1" t="s">
        <v>14</v>
      </c>
      <c r="H328" s="1">
        <v>1</v>
      </c>
      <c r="I328" s="1">
        <v>10000</v>
      </c>
      <c r="J328" s="1" t="s">
        <v>32</v>
      </c>
      <c r="K328" s="1" t="s">
        <v>18</v>
      </c>
      <c r="L328" s="1">
        <v>10000</v>
      </c>
    </row>
    <row r="329" spans="1:12" ht="12.75" x14ac:dyDescent="0.2">
      <c r="A329" s="1">
        <v>328</v>
      </c>
      <c r="B329" s="1">
        <v>328</v>
      </c>
      <c r="C329" s="2">
        <v>44746</v>
      </c>
      <c r="D329" s="1">
        <v>69</v>
      </c>
      <c r="E329" s="1" t="s">
        <v>19</v>
      </c>
      <c r="F329" s="1" t="s">
        <v>13</v>
      </c>
      <c r="G329" s="1" t="s">
        <v>14</v>
      </c>
      <c r="H329" s="1">
        <v>1</v>
      </c>
      <c r="I329" s="1">
        <v>10000</v>
      </c>
      <c r="J329" s="1" t="s">
        <v>28</v>
      </c>
      <c r="K329" s="1" t="s">
        <v>16</v>
      </c>
      <c r="L329" s="1">
        <v>10000</v>
      </c>
    </row>
    <row r="330" spans="1:12" ht="12.75" x14ac:dyDescent="0.2">
      <c r="A330" s="1">
        <v>329</v>
      </c>
      <c r="B330" s="1">
        <v>329</v>
      </c>
      <c r="C330" s="2">
        <v>44565</v>
      </c>
      <c r="D330" s="1">
        <v>52</v>
      </c>
      <c r="E330" s="1" t="s">
        <v>57</v>
      </c>
      <c r="F330" s="1" t="s">
        <v>30</v>
      </c>
      <c r="G330" s="1" t="s">
        <v>14</v>
      </c>
      <c r="H330" s="1">
        <v>2</v>
      </c>
      <c r="I330" s="1">
        <v>9000</v>
      </c>
      <c r="J330" s="1" t="s">
        <v>32</v>
      </c>
      <c r="K330" s="1" t="s">
        <v>16</v>
      </c>
      <c r="L330" s="1">
        <v>18000</v>
      </c>
    </row>
    <row r="331" spans="1:12" ht="12.75" x14ac:dyDescent="0.2">
      <c r="A331" s="1">
        <v>330</v>
      </c>
      <c r="B331" s="1">
        <v>330</v>
      </c>
      <c r="C331" s="2">
        <v>44687</v>
      </c>
      <c r="D331" s="1">
        <v>8</v>
      </c>
      <c r="E331" s="1" t="s">
        <v>24</v>
      </c>
      <c r="F331" s="1" t="s">
        <v>13</v>
      </c>
      <c r="G331" s="1" t="s">
        <v>14</v>
      </c>
      <c r="H331" s="1">
        <v>3</v>
      </c>
      <c r="I331" s="1">
        <v>10000</v>
      </c>
      <c r="J331" s="1" t="s">
        <v>28</v>
      </c>
      <c r="K331" s="1" t="s">
        <v>16</v>
      </c>
      <c r="L331" s="1">
        <v>30000</v>
      </c>
    </row>
    <row r="332" spans="1:12" ht="12.75" x14ac:dyDescent="0.2">
      <c r="A332" s="1">
        <v>331</v>
      </c>
      <c r="B332" s="1">
        <v>331</v>
      </c>
      <c r="C332" s="1" t="s">
        <v>144</v>
      </c>
      <c r="D332" s="1">
        <v>68</v>
      </c>
      <c r="E332" s="1" t="s">
        <v>70</v>
      </c>
      <c r="F332" s="1" t="s">
        <v>13</v>
      </c>
      <c r="G332" s="1" t="s">
        <v>14</v>
      </c>
      <c r="H332" s="1">
        <v>1</v>
      </c>
      <c r="I332" s="1">
        <v>10000</v>
      </c>
      <c r="J332" s="1" t="s">
        <v>28</v>
      </c>
      <c r="K332" s="1" t="s">
        <v>16</v>
      </c>
      <c r="L332" s="1">
        <v>10000</v>
      </c>
    </row>
    <row r="333" spans="1:12" ht="12.75" x14ac:dyDescent="0.2">
      <c r="A333" s="1">
        <v>332</v>
      </c>
      <c r="B333" s="1">
        <v>332</v>
      </c>
      <c r="C333" s="1" t="s">
        <v>98</v>
      </c>
      <c r="D333" s="1">
        <v>84</v>
      </c>
      <c r="E333" s="1" t="s">
        <v>27</v>
      </c>
      <c r="F333" s="1" t="s">
        <v>13</v>
      </c>
      <c r="G333" s="1" t="s">
        <v>14</v>
      </c>
      <c r="H333" s="1">
        <v>3</v>
      </c>
      <c r="I333" s="1">
        <v>9000</v>
      </c>
      <c r="J333" s="1" t="s">
        <v>17</v>
      </c>
      <c r="K333" s="1" t="s">
        <v>18</v>
      </c>
      <c r="L333" s="1">
        <v>27000</v>
      </c>
    </row>
    <row r="334" spans="1:12" ht="12.75" x14ac:dyDescent="0.2">
      <c r="A334" s="1">
        <v>333</v>
      </c>
      <c r="B334" s="1">
        <v>333</v>
      </c>
      <c r="C334" s="2">
        <v>44682</v>
      </c>
      <c r="D334" s="1">
        <v>74</v>
      </c>
      <c r="E334" s="1" t="s">
        <v>53</v>
      </c>
      <c r="F334" s="1" t="s">
        <v>30</v>
      </c>
      <c r="G334" s="1" t="s">
        <v>14</v>
      </c>
      <c r="H334" s="1">
        <v>1</v>
      </c>
      <c r="I334" s="1">
        <v>9000</v>
      </c>
      <c r="J334" s="1" t="s">
        <v>17</v>
      </c>
      <c r="K334" s="1" t="s">
        <v>16</v>
      </c>
      <c r="L334" s="1">
        <v>9000</v>
      </c>
    </row>
    <row r="335" spans="1:12" ht="12.75" x14ac:dyDescent="0.2">
      <c r="A335" s="1">
        <v>334</v>
      </c>
      <c r="B335" s="1">
        <v>334</v>
      </c>
      <c r="C335" s="1" t="s">
        <v>120</v>
      </c>
      <c r="D335" s="1">
        <v>39</v>
      </c>
      <c r="E335" s="1" t="s">
        <v>58</v>
      </c>
      <c r="F335" s="1" t="s">
        <v>13</v>
      </c>
      <c r="G335" s="1" t="s">
        <v>14</v>
      </c>
      <c r="H335" s="1">
        <v>2</v>
      </c>
      <c r="I335" s="1">
        <v>9000</v>
      </c>
      <c r="J335" s="1" t="s">
        <v>20</v>
      </c>
      <c r="K335" s="1" t="s">
        <v>16</v>
      </c>
      <c r="L335" s="1">
        <v>18000</v>
      </c>
    </row>
    <row r="336" spans="1:12" ht="12.75" x14ac:dyDescent="0.2">
      <c r="A336" s="1">
        <v>335</v>
      </c>
      <c r="B336" s="1">
        <v>335</v>
      </c>
      <c r="C336" s="1" t="s">
        <v>146</v>
      </c>
      <c r="D336" s="1">
        <v>54</v>
      </c>
      <c r="E336" s="1" t="s">
        <v>36</v>
      </c>
      <c r="F336" s="1" t="s">
        <v>13</v>
      </c>
      <c r="G336" s="1" t="s">
        <v>14</v>
      </c>
      <c r="H336" s="1">
        <v>2</v>
      </c>
      <c r="I336" s="1">
        <v>10000</v>
      </c>
      <c r="J336" s="1" t="s">
        <v>15</v>
      </c>
      <c r="K336" s="1" t="s">
        <v>16</v>
      </c>
      <c r="L336" s="1">
        <v>20000</v>
      </c>
    </row>
    <row r="337" spans="1:12" ht="12.75" x14ac:dyDescent="0.2">
      <c r="A337" s="1">
        <v>336</v>
      </c>
      <c r="B337" s="1">
        <v>336</v>
      </c>
      <c r="C337" s="1" t="s">
        <v>147</v>
      </c>
      <c r="D337" s="1">
        <v>80</v>
      </c>
      <c r="E337" s="1" t="s">
        <v>45</v>
      </c>
      <c r="F337" s="1" t="s">
        <v>30</v>
      </c>
      <c r="G337" s="1" t="s">
        <v>14</v>
      </c>
      <c r="H337" s="1">
        <v>1</v>
      </c>
      <c r="I337" s="1">
        <v>9000</v>
      </c>
      <c r="J337" s="1" t="s">
        <v>15</v>
      </c>
      <c r="K337" s="1" t="s">
        <v>18</v>
      </c>
      <c r="L337" s="1">
        <v>9000</v>
      </c>
    </row>
    <row r="338" spans="1:12" ht="12.75" x14ac:dyDescent="0.2">
      <c r="A338" s="1">
        <v>337</v>
      </c>
      <c r="B338" s="1">
        <v>337</v>
      </c>
      <c r="C338" s="1" t="s">
        <v>148</v>
      </c>
      <c r="D338" s="1">
        <v>21</v>
      </c>
      <c r="E338" s="1" t="s">
        <v>19</v>
      </c>
      <c r="F338" s="1" t="s">
        <v>13</v>
      </c>
      <c r="G338" s="1" t="s">
        <v>14</v>
      </c>
      <c r="H338" s="1">
        <v>1</v>
      </c>
      <c r="I338" s="1">
        <v>10000</v>
      </c>
      <c r="J338" s="1" t="s">
        <v>28</v>
      </c>
      <c r="K338" s="1" t="s">
        <v>18</v>
      </c>
      <c r="L338" s="1">
        <v>10000</v>
      </c>
    </row>
    <row r="339" spans="1:12" ht="12.75" x14ac:dyDescent="0.2">
      <c r="A339" s="1">
        <v>338</v>
      </c>
      <c r="B339" s="1">
        <v>338</v>
      </c>
      <c r="C339" s="2">
        <v>44841</v>
      </c>
      <c r="D339" s="1">
        <v>26</v>
      </c>
      <c r="E339" s="1" t="s">
        <v>19</v>
      </c>
      <c r="F339" s="1" t="s">
        <v>13</v>
      </c>
      <c r="G339" s="1" t="s">
        <v>14</v>
      </c>
      <c r="H339" s="1">
        <v>1</v>
      </c>
      <c r="I339" s="1">
        <v>10000</v>
      </c>
      <c r="J339" s="1" t="s">
        <v>17</v>
      </c>
      <c r="K339" s="1" t="s">
        <v>18</v>
      </c>
      <c r="L339" s="1">
        <v>10000</v>
      </c>
    </row>
    <row r="340" spans="1:12" ht="12.75" x14ac:dyDescent="0.2">
      <c r="A340" s="1">
        <v>339</v>
      </c>
      <c r="B340" s="1">
        <v>339</v>
      </c>
      <c r="C340" s="2">
        <v>44683</v>
      </c>
      <c r="D340" s="1">
        <v>78</v>
      </c>
      <c r="E340" s="1" t="s">
        <v>29</v>
      </c>
      <c r="F340" s="1" t="s">
        <v>30</v>
      </c>
      <c r="G340" s="1" t="s">
        <v>14</v>
      </c>
      <c r="H340" s="1">
        <v>3</v>
      </c>
      <c r="I340" s="1">
        <v>9000</v>
      </c>
      <c r="J340" s="1" t="s">
        <v>15</v>
      </c>
      <c r="K340" s="1" t="s">
        <v>18</v>
      </c>
      <c r="L340" s="1">
        <v>27000</v>
      </c>
    </row>
    <row r="341" spans="1:12" ht="12.75" x14ac:dyDescent="0.2">
      <c r="A341" s="1">
        <v>340</v>
      </c>
      <c r="B341" s="1">
        <v>340</v>
      </c>
      <c r="C341" s="2">
        <v>44779</v>
      </c>
      <c r="D341" s="1">
        <v>69</v>
      </c>
      <c r="E341" s="1" t="s">
        <v>34</v>
      </c>
      <c r="F341" s="1" t="s">
        <v>30</v>
      </c>
      <c r="G341" s="1" t="s">
        <v>14</v>
      </c>
      <c r="H341" s="1">
        <v>1</v>
      </c>
      <c r="I341" s="1">
        <v>9000</v>
      </c>
      <c r="J341" s="1" t="s">
        <v>20</v>
      </c>
      <c r="K341" s="1" t="s">
        <v>18</v>
      </c>
      <c r="L341" s="1">
        <v>9000</v>
      </c>
    </row>
    <row r="342" spans="1:12" ht="12.75" x14ac:dyDescent="0.2">
      <c r="A342" s="1">
        <v>341</v>
      </c>
      <c r="B342" s="1">
        <v>341</v>
      </c>
      <c r="C342" s="1" t="s">
        <v>97</v>
      </c>
      <c r="D342" s="1">
        <v>96</v>
      </c>
      <c r="E342" s="1" t="s">
        <v>36</v>
      </c>
      <c r="F342" s="1" t="s">
        <v>13</v>
      </c>
      <c r="G342" s="1" t="s">
        <v>14</v>
      </c>
      <c r="H342" s="1">
        <v>3</v>
      </c>
      <c r="I342" s="1">
        <v>10000</v>
      </c>
      <c r="J342" s="1" t="s">
        <v>15</v>
      </c>
      <c r="K342" s="1" t="s">
        <v>16</v>
      </c>
      <c r="L342" s="1">
        <v>30000</v>
      </c>
    </row>
    <row r="343" spans="1:12" ht="12.75" x14ac:dyDescent="0.2">
      <c r="A343" s="1">
        <v>342</v>
      </c>
      <c r="B343" s="1">
        <v>342</v>
      </c>
      <c r="C343" s="1" t="s">
        <v>69</v>
      </c>
      <c r="D343" s="1">
        <v>96</v>
      </c>
      <c r="E343" s="1" t="s">
        <v>58</v>
      </c>
      <c r="F343" s="1" t="s">
        <v>13</v>
      </c>
      <c r="G343" s="1" t="s">
        <v>14</v>
      </c>
      <c r="H343" s="1">
        <v>1</v>
      </c>
      <c r="I343" s="1">
        <v>9000</v>
      </c>
      <c r="J343" s="1" t="s">
        <v>20</v>
      </c>
      <c r="K343" s="1" t="s">
        <v>16</v>
      </c>
      <c r="L343" s="1">
        <v>9000</v>
      </c>
    </row>
    <row r="344" spans="1:12" ht="12.75" x14ac:dyDescent="0.2">
      <c r="A344" s="1">
        <v>343</v>
      </c>
      <c r="B344" s="1">
        <v>343</v>
      </c>
      <c r="C344" s="1" t="s">
        <v>147</v>
      </c>
      <c r="D344" s="1">
        <v>49</v>
      </c>
      <c r="E344" s="1" t="s">
        <v>19</v>
      </c>
      <c r="F344" s="1" t="s">
        <v>13</v>
      </c>
      <c r="G344" s="1" t="s">
        <v>14</v>
      </c>
      <c r="H344" s="1">
        <v>2</v>
      </c>
      <c r="I344" s="1">
        <v>10000</v>
      </c>
      <c r="J344" s="1" t="s">
        <v>17</v>
      </c>
      <c r="K344" s="1" t="s">
        <v>16</v>
      </c>
      <c r="L344" s="1">
        <v>20000</v>
      </c>
    </row>
    <row r="345" spans="1:12" ht="12.75" x14ac:dyDescent="0.2">
      <c r="A345" s="1">
        <v>344</v>
      </c>
      <c r="B345" s="1">
        <v>344</v>
      </c>
      <c r="C345" s="2">
        <v>44780</v>
      </c>
      <c r="D345" s="1">
        <v>44</v>
      </c>
      <c r="E345" s="1" t="s">
        <v>52</v>
      </c>
      <c r="F345" s="1" t="s">
        <v>13</v>
      </c>
      <c r="G345" s="1" t="s">
        <v>14</v>
      </c>
      <c r="H345" s="1">
        <v>1</v>
      </c>
      <c r="I345" s="1">
        <v>10000</v>
      </c>
      <c r="J345" s="1" t="s">
        <v>17</v>
      </c>
      <c r="K345" s="1" t="s">
        <v>16</v>
      </c>
      <c r="L345" s="1">
        <v>10000</v>
      </c>
    </row>
    <row r="346" spans="1:12" ht="12.75" x14ac:dyDescent="0.2">
      <c r="A346" s="1">
        <v>345</v>
      </c>
      <c r="B346" s="1">
        <v>345</v>
      </c>
      <c r="C346" s="1" t="s">
        <v>47</v>
      </c>
      <c r="D346" s="1">
        <v>30</v>
      </c>
      <c r="E346" s="1" t="s">
        <v>24</v>
      </c>
      <c r="F346" s="1" t="s">
        <v>13</v>
      </c>
      <c r="G346" s="1" t="s">
        <v>14</v>
      </c>
      <c r="H346" s="1">
        <v>2</v>
      </c>
      <c r="I346" s="1">
        <v>10000</v>
      </c>
      <c r="J346" s="1" t="s">
        <v>17</v>
      </c>
      <c r="K346" s="1" t="s">
        <v>18</v>
      </c>
      <c r="L346" s="1">
        <v>20000</v>
      </c>
    </row>
    <row r="347" spans="1:12" ht="12.75" x14ac:dyDescent="0.2">
      <c r="A347" s="1">
        <v>346</v>
      </c>
      <c r="B347" s="1">
        <v>346</v>
      </c>
      <c r="C347" s="1" t="s">
        <v>116</v>
      </c>
      <c r="D347" s="1">
        <v>7</v>
      </c>
      <c r="E347" s="1" t="s">
        <v>55</v>
      </c>
      <c r="F347" s="1" t="s">
        <v>13</v>
      </c>
      <c r="G347" s="1" t="s">
        <v>14</v>
      </c>
      <c r="H347" s="1">
        <v>2</v>
      </c>
      <c r="I347" s="1">
        <v>9000</v>
      </c>
      <c r="J347" s="1" t="s">
        <v>15</v>
      </c>
      <c r="K347" s="1" t="s">
        <v>16</v>
      </c>
      <c r="L347" s="1">
        <v>18000</v>
      </c>
    </row>
    <row r="348" spans="1:12" ht="12.75" x14ac:dyDescent="0.2">
      <c r="A348" s="1">
        <v>347</v>
      </c>
      <c r="B348" s="1">
        <v>347</v>
      </c>
      <c r="C348" s="2">
        <v>44621</v>
      </c>
      <c r="D348" s="1">
        <v>79</v>
      </c>
      <c r="E348" s="1" t="s">
        <v>62</v>
      </c>
      <c r="F348" s="1" t="s">
        <v>13</v>
      </c>
      <c r="G348" s="1" t="s">
        <v>14</v>
      </c>
      <c r="H348" s="1">
        <v>1</v>
      </c>
      <c r="I348" s="1">
        <v>10000</v>
      </c>
      <c r="J348" s="1" t="s">
        <v>20</v>
      </c>
      <c r="K348" s="1" t="s">
        <v>16</v>
      </c>
      <c r="L348" s="1">
        <v>10000</v>
      </c>
    </row>
    <row r="349" spans="1:12" ht="12.75" x14ac:dyDescent="0.2">
      <c r="A349" s="1">
        <v>348</v>
      </c>
      <c r="B349" s="1">
        <v>348</v>
      </c>
      <c r="C349" s="2">
        <v>44720</v>
      </c>
      <c r="D349" s="1">
        <v>39</v>
      </c>
      <c r="E349" s="1" t="s">
        <v>52</v>
      </c>
      <c r="F349" s="1" t="s">
        <v>13</v>
      </c>
      <c r="G349" s="1" t="s">
        <v>14</v>
      </c>
      <c r="H349" s="1">
        <v>2</v>
      </c>
      <c r="I349" s="1">
        <v>10000</v>
      </c>
      <c r="J349" s="1" t="s">
        <v>17</v>
      </c>
      <c r="K349" s="1" t="s">
        <v>16</v>
      </c>
      <c r="L349" s="1">
        <v>20000</v>
      </c>
    </row>
    <row r="350" spans="1:12" ht="12.75" x14ac:dyDescent="0.2">
      <c r="A350" s="1">
        <v>349</v>
      </c>
      <c r="B350" s="1">
        <v>349</v>
      </c>
      <c r="C350" s="2">
        <v>44743</v>
      </c>
      <c r="D350" s="1">
        <v>54</v>
      </c>
      <c r="E350" s="1" t="s">
        <v>52</v>
      </c>
      <c r="F350" s="1" t="s">
        <v>13</v>
      </c>
      <c r="G350" s="1" t="s">
        <v>14</v>
      </c>
      <c r="H350" s="1">
        <v>2</v>
      </c>
      <c r="I350" s="1">
        <v>10000</v>
      </c>
      <c r="J350" s="1" t="s">
        <v>28</v>
      </c>
      <c r="K350" s="1" t="s">
        <v>16</v>
      </c>
      <c r="L350" s="1">
        <v>20000</v>
      </c>
    </row>
    <row r="351" spans="1:12" ht="12.75" x14ac:dyDescent="0.2">
      <c r="A351" s="1">
        <v>350</v>
      </c>
      <c r="B351" s="1">
        <v>350</v>
      </c>
      <c r="C351" s="1" t="s">
        <v>111</v>
      </c>
      <c r="D351" s="1">
        <v>6</v>
      </c>
      <c r="E351" s="1" t="s">
        <v>70</v>
      </c>
      <c r="F351" s="1" t="s">
        <v>13</v>
      </c>
      <c r="G351" s="1" t="s">
        <v>14</v>
      </c>
      <c r="H351" s="1">
        <v>3</v>
      </c>
      <c r="I351" s="1">
        <v>10000</v>
      </c>
      <c r="J351" s="1" t="s">
        <v>42</v>
      </c>
      <c r="K351" s="1" t="s">
        <v>18</v>
      </c>
      <c r="L351" s="1">
        <v>30000</v>
      </c>
    </row>
    <row r="352" spans="1:12" ht="12.75" x14ac:dyDescent="0.2">
      <c r="A352" s="1">
        <v>351</v>
      </c>
      <c r="B352" s="1">
        <v>351</v>
      </c>
      <c r="C352" s="1" t="s">
        <v>149</v>
      </c>
      <c r="D352" s="1">
        <v>29</v>
      </c>
      <c r="E352" s="1" t="s">
        <v>22</v>
      </c>
      <c r="F352" s="1" t="s">
        <v>13</v>
      </c>
      <c r="G352" s="1" t="s">
        <v>14</v>
      </c>
      <c r="H352" s="1">
        <v>3</v>
      </c>
      <c r="I352" s="1">
        <v>10000</v>
      </c>
      <c r="J352" s="1" t="s">
        <v>32</v>
      </c>
      <c r="K352" s="1" t="s">
        <v>16</v>
      </c>
      <c r="L352" s="1">
        <v>30000</v>
      </c>
    </row>
    <row r="353" spans="1:12" ht="12.75" x14ac:dyDescent="0.2">
      <c r="A353" s="1">
        <v>352</v>
      </c>
      <c r="B353" s="1">
        <v>352</v>
      </c>
      <c r="C353" s="2">
        <v>44837</v>
      </c>
      <c r="D353" s="1">
        <v>32</v>
      </c>
      <c r="E353" s="1" t="s">
        <v>53</v>
      </c>
      <c r="F353" s="1" t="s">
        <v>30</v>
      </c>
      <c r="G353" s="1" t="s">
        <v>14</v>
      </c>
      <c r="H353" s="1">
        <v>3</v>
      </c>
      <c r="I353" s="1">
        <v>9000</v>
      </c>
      <c r="J353" s="1" t="s">
        <v>28</v>
      </c>
      <c r="K353" s="1" t="s">
        <v>16</v>
      </c>
      <c r="L353" s="1">
        <v>27000</v>
      </c>
    </row>
    <row r="354" spans="1:12" ht="12.75" x14ac:dyDescent="0.2">
      <c r="A354" s="1">
        <v>353</v>
      </c>
      <c r="B354" s="1">
        <v>353</v>
      </c>
      <c r="C354" s="1" t="s">
        <v>40</v>
      </c>
      <c r="D354" s="1">
        <v>83</v>
      </c>
      <c r="E354" s="1" t="s">
        <v>19</v>
      </c>
      <c r="F354" s="1" t="s">
        <v>13</v>
      </c>
      <c r="G354" s="1" t="s">
        <v>14</v>
      </c>
      <c r="H354" s="1">
        <v>2</v>
      </c>
      <c r="I354" s="1">
        <v>10000</v>
      </c>
      <c r="J354" s="1" t="s">
        <v>17</v>
      </c>
      <c r="K354" s="1" t="s">
        <v>18</v>
      </c>
      <c r="L354" s="1">
        <v>20000</v>
      </c>
    </row>
    <row r="355" spans="1:12" ht="12.75" x14ac:dyDescent="0.2">
      <c r="A355" s="1">
        <v>354</v>
      </c>
      <c r="B355" s="1">
        <v>354</v>
      </c>
      <c r="C355" s="1" t="s">
        <v>133</v>
      </c>
      <c r="D355" s="1">
        <v>77</v>
      </c>
      <c r="E355" s="1" t="s">
        <v>52</v>
      </c>
      <c r="F355" s="1" t="s">
        <v>13</v>
      </c>
      <c r="G355" s="1" t="s">
        <v>14</v>
      </c>
      <c r="H355" s="1">
        <v>1</v>
      </c>
      <c r="I355" s="1">
        <v>10000</v>
      </c>
      <c r="J355" s="1" t="s">
        <v>42</v>
      </c>
      <c r="K355" s="1" t="s">
        <v>18</v>
      </c>
      <c r="L355" s="1">
        <v>10000</v>
      </c>
    </row>
    <row r="356" spans="1:12" ht="12.75" x14ac:dyDescent="0.2">
      <c r="A356" s="1">
        <v>355</v>
      </c>
      <c r="B356" s="1">
        <v>355</v>
      </c>
      <c r="C356" s="1" t="s">
        <v>91</v>
      </c>
      <c r="D356" s="1">
        <v>68</v>
      </c>
      <c r="E356" s="1" t="s">
        <v>57</v>
      </c>
      <c r="F356" s="1" t="s">
        <v>30</v>
      </c>
      <c r="G356" s="1" t="s">
        <v>14</v>
      </c>
      <c r="H356" s="1">
        <v>1</v>
      </c>
      <c r="I356" s="1">
        <v>9000</v>
      </c>
      <c r="J356" s="1" t="s">
        <v>32</v>
      </c>
      <c r="K356" s="1" t="s">
        <v>16</v>
      </c>
      <c r="L356" s="1">
        <v>9000</v>
      </c>
    </row>
    <row r="357" spans="1:12" ht="12.75" x14ac:dyDescent="0.2">
      <c r="A357" s="1">
        <v>356</v>
      </c>
      <c r="B357" s="1">
        <v>356</v>
      </c>
      <c r="C357" s="1" t="s">
        <v>136</v>
      </c>
      <c r="D357" s="1">
        <v>36</v>
      </c>
      <c r="E357" s="1" t="s">
        <v>19</v>
      </c>
      <c r="F357" s="1" t="s">
        <v>13</v>
      </c>
      <c r="G357" s="1" t="s">
        <v>14</v>
      </c>
      <c r="H357" s="1">
        <v>2</v>
      </c>
      <c r="I357" s="1">
        <v>10000</v>
      </c>
      <c r="J357" s="1" t="s">
        <v>15</v>
      </c>
      <c r="K357" s="1" t="s">
        <v>16</v>
      </c>
      <c r="L357" s="1">
        <v>20000</v>
      </c>
    </row>
    <row r="358" spans="1:12" ht="12.75" x14ac:dyDescent="0.2">
      <c r="A358" s="1">
        <v>357</v>
      </c>
      <c r="B358" s="1">
        <v>357</v>
      </c>
      <c r="C358" s="1" t="s">
        <v>76</v>
      </c>
      <c r="D358" s="1">
        <v>4</v>
      </c>
      <c r="E358" s="1" t="s">
        <v>19</v>
      </c>
      <c r="F358" s="1" t="s">
        <v>13</v>
      </c>
      <c r="G358" s="1" t="s">
        <v>14</v>
      </c>
      <c r="H358" s="1">
        <v>2</v>
      </c>
      <c r="I358" s="1">
        <v>10000</v>
      </c>
      <c r="J358" s="1" t="s">
        <v>28</v>
      </c>
      <c r="K358" s="1" t="s">
        <v>16</v>
      </c>
      <c r="L358" s="1">
        <v>20000</v>
      </c>
    </row>
    <row r="359" spans="1:12" ht="12.75" x14ac:dyDescent="0.2">
      <c r="A359" s="1">
        <v>358</v>
      </c>
      <c r="B359" s="1">
        <v>358</v>
      </c>
      <c r="C359" s="2">
        <v>44835</v>
      </c>
      <c r="D359" s="1">
        <v>68</v>
      </c>
      <c r="E359" s="1" t="s">
        <v>58</v>
      </c>
      <c r="F359" s="1" t="s">
        <v>13</v>
      </c>
      <c r="G359" s="1" t="s">
        <v>14</v>
      </c>
      <c r="H359" s="1">
        <v>1</v>
      </c>
      <c r="I359" s="1">
        <v>9000</v>
      </c>
      <c r="J359" s="1" t="s">
        <v>17</v>
      </c>
      <c r="K359" s="1" t="s">
        <v>18</v>
      </c>
      <c r="L359" s="1">
        <v>9000</v>
      </c>
    </row>
    <row r="360" spans="1:12" ht="12.75" x14ac:dyDescent="0.2">
      <c r="A360" s="1">
        <v>359</v>
      </c>
      <c r="B360" s="1">
        <v>359</v>
      </c>
      <c r="C360" s="2">
        <v>44835</v>
      </c>
      <c r="D360" s="1">
        <v>26</v>
      </c>
      <c r="E360" s="1" t="s">
        <v>62</v>
      </c>
      <c r="F360" s="1" t="s">
        <v>13</v>
      </c>
      <c r="G360" s="1" t="s">
        <v>14</v>
      </c>
      <c r="H360" s="1">
        <v>1</v>
      </c>
      <c r="I360" s="1">
        <v>10000</v>
      </c>
      <c r="J360" s="1" t="s">
        <v>28</v>
      </c>
      <c r="K360" s="1" t="s">
        <v>16</v>
      </c>
      <c r="L360" s="1">
        <v>10000</v>
      </c>
    </row>
    <row r="361" spans="1:12" ht="12.75" x14ac:dyDescent="0.2">
      <c r="A361" s="1">
        <v>360</v>
      </c>
      <c r="B361" s="1">
        <v>360</v>
      </c>
      <c r="C361" s="1" t="s">
        <v>124</v>
      </c>
      <c r="D361" s="1">
        <v>100</v>
      </c>
      <c r="E361" s="1" t="s">
        <v>27</v>
      </c>
      <c r="F361" s="1" t="s">
        <v>13</v>
      </c>
      <c r="G361" s="1" t="s">
        <v>14</v>
      </c>
      <c r="H361" s="1">
        <v>2</v>
      </c>
      <c r="I361" s="1">
        <v>9000</v>
      </c>
      <c r="J361" s="1" t="s">
        <v>42</v>
      </c>
      <c r="K361" s="1" t="s">
        <v>18</v>
      </c>
      <c r="L361" s="1">
        <v>18000</v>
      </c>
    </row>
    <row r="362" spans="1:12" ht="12.75" x14ac:dyDescent="0.2">
      <c r="A362" s="1">
        <v>361</v>
      </c>
      <c r="B362" s="1">
        <v>361</v>
      </c>
      <c r="C362" s="2">
        <v>44842</v>
      </c>
      <c r="D362" s="1">
        <v>58</v>
      </c>
      <c r="E362" s="1" t="s">
        <v>29</v>
      </c>
      <c r="F362" s="1" t="s">
        <v>30</v>
      </c>
      <c r="G362" s="1" t="s">
        <v>14</v>
      </c>
      <c r="H362" s="1">
        <v>3</v>
      </c>
      <c r="I362" s="1">
        <v>9000</v>
      </c>
      <c r="J362" s="1" t="s">
        <v>32</v>
      </c>
      <c r="K362" s="1" t="s">
        <v>18</v>
      </c>
      <c r="L362" s="1">
        <v>27000</v>
      </c>
    </row>
    <row r="363" spans="1:12" ht="12.75" x14ac:dyDescent="0.2">
      <c r="A363" s="1">
        <v>362</v>
      </c>
      <c r="B363" s="1">
        <v>362</v>
      </c>
      <c r="C363" s="2">
        <v>44866</v>
      </c>
      <c r="D363" s="1">
        <v>96</v>
      </c>
      <c r="E363" s="1" t="s">
        <v>57</v>
      </c>
      <c r="F363" s="1" t="s">
        <v>30</v>
      </c>
      <c r="G363" s="1" t="s">
        <v>14</v>
      </c>
      <c r="H363" s="1">
        <v>2</v>
      </c>
      <c r="I363" s="1">
        <v>9000</v>
      </c>
      <c r="J363" s="1" t="s">
        <v>42</v>
      </c>
      <c r="K363" s="1" t="s">
        <v>16</v>
      </c>
      <c r="L363" s="1">
        <v>18000</v>
      </c>
    </row>
    <row r="364" spans="1:12" ht="12.75" x14ac:dyDescent="0.2">
      <c r="A364" s="1">
        <v>363</v>
      </c>
      <c r="B364" s="1">
        <v>363</v>
      </c>
      <c r="C364" s="2">
        <v>44900</v>
      </c>
      <c r="D364" s="1">
        <v>84</v>
      </c>
      <c r="E364" s="1" t="s">
        <v>62</v>
      </c>
      <c r="F364" s="1" t="s">
        <v>13</v>
      </c>
      <c r="G364" s="1" t="s">
        <v>14</v>
      </c>
      <c r="H364" s="1">
        <v>2</v>
      </c>
      <c r="I364" s="1">
        <v>10000</v>
      </c>
      <c r="J364" s="1" t="s">
        <v>28</v>
      </c>
      <c r="K364" s="1" t="s">
        <v>18</v>
      </c>
      <c r="L364" s="1">
        <v>20000</v>
      </c>
    </row>
    <row r="365" spans="1:12" ht="12.75" x14ac:dyDescent="0.2">
      <c r="A365" s="1">
        <v>364</v>
      </c>
      <c r="B365" s="1">
        <v>364</v>
      </c>
      <c r="C365" s="2">
        <v>44748</v>
      </c>
      <c r="D365" s="1">
        <v>12</v>
      </c>
      <c r="E365" s="1" t="s">
        <v>29</v>
      </c>
      <c r="F365" s="1" t="s">
        <v>30</v>
      </c>
      <c r="G365" s="1" t="s">
        <v>14</v>
      </c>
      <c r="H365" s="1">
        <v>2</v>
      </c>
      <c r="I365" s="1">
        <v>9000</v>
      </c>
      <c r="J365" s="1" t="s">
        <v>42</v>
      </c>
      <c r="K365" s="1" t="s">
        <v>18</v>
      </c>
      <c r="L365" s="1">
        <v>18000</v>
      </c>
    </row>
    <row r="366" spans="1:12" ht="12.75" x14ac:dyDescent="0.2">
      <c r="A366" s="1">
        <v>365</v>
      </c>
      <c r="B366" s="1">
        <v>365</v>
      </c>
      <c r="C366" s="2">
        <v>44900</v>
      </c>
      <c r="D366" s="1">
        <v>7</v>
      </c>
      <c r="E366" s="1" t="s">
        <v>19</v>
      </c>
      <c r="F366" s="1" t="s">
        <v>13</v>
      </c>
      <c r="G366" s="1" t="s">
        <v>14</v>
      </c>
      <c r="H366" s="1">
        <v>3</v>
      </c>
      <c r="I366" s="1">
        <v>10000</v>
      </c>
      <c r="J366" s="1" t="s">
        <v>20</v>
      </c>
      <c r="K366" s="1" t="s">
        <v>18</v>
      </c>
      <c r="L366" s="1">
        <v>30000</v>
      </c>
    </row>
    <row r="367" spans="1:12" ht="12.75" x14ac:dyDescent="0.2">
      <c r="A367" s="1">
        <v>366</v>
      </c>
      <c r="B367" s="1">
        <v>366</v>
      </c>
      <c r="C367" s="1" t="s">
        <v>106</v>
      </c>
      <c r="D367" s="1">
        <v>69</v>
      </c>
      <c r="E367" s="1" t="s">
        <v>70</v>
      </c>
      <c r="F367" s="1" t="s">
        <v>13</v>
      </c>
      <c r="G367" s="1" t="s">
        <v>14</v>
      </c>
      <c r="H367" s="1">
        <v>3</v>
      </c>
      <c r="I367" s="1">
        <v>10000</v>
      </c>
      <c r="J367" s="1" t="s">
        <v>20</v>
      </c>
      <c r="K367" s="1" t="s">
        <v>18</v>
      </c>
      <c r="L367" s="1">
        <v>30000</v>
      </c>
    </row>
    <row r="368" spans="1:12" ht="12.75" x14ac:dyDescent="0.2">
      <c r="A368" s="1">
        <v>367</v>
      </c>
      <c r="B368" s="1">
        <v>367</v>
      </c>
      <c r="C368" s="1" t="s">
        <v>138</v>
      </c>
      <c r="D368" s="1">
        <v>48</v>
      </c>
      <c r="E368" s="1" t="s">
        <v>29</v>
      </c>
      <c r="F368" s="1" t="s">
        <v>30</v>
      </c>
      <c r="G368" s="1" t="s">
        <v>14</v>
      </c>
      <c r="H368" s="1">
        <v>1</v>
      </c>
      <c r="I368" s="1">
        <v>9000</v>
      </c>
      <c r="J368" s="1" t="s">
        <v>32</v>
      </c>
      <c r="K368" s="1" t="s">
        <v>18</v>
      </c>
      <c r="L368" s="1">
        <v>9000</v>
      </c>
    </row>
    <row r="369" spans="1:12" ht="12.75" x14ac:dyDescent="0.2">
      <c r="A369" s="1">
        <v>368</v>
      </c>
      <c r="B369" s="1">
        <v>368</v>
      </c>
      <c r="C369" s="1" t="s">
        <v>148</v>
      </c>
      <c r="D369" s="1">
        <v>39</v>
      </c>
      <c r="E369" s="1" t="s">
        <v>29</v>
      </c>
      <c r="F369" s="1" t="s">
        <v>30</v>
      </c>
      <c r="G369" s="1" t="s">
        <v>14</v>
      </c>
      <c r="H369" s="1">
        <v>2</v>
      </c>
      <c r="I369" s="1">
        <v>9000</v>
      </c>
      <c r="J369" s="1" t="s">
        <v>42</v>
      </c>
      <c r="K369" s="1" t="s">
        <v>16</v>
      </c>
      <c r="L369" s="1">
        <v>18000</v>
      </c>
    </row>
    <row r="370" spans="1:12" ht="12.75" x14ac:dyDescent="0.2">
      <c r="A370" s="1">
        <v>369</v>
      </c>
      <c r="B370" s="1">
        <v>369</v>
      </c>
      <c r="C370" s="1" t="s">
        <v>102</v>
      </c>
      <c r="D370" s="1">
        <v>18</v>
      </c>
      <c r="E370" s="1" t="s">
        <v>52</v>
      </c>
      <c r="F370" s="1" t="s">
        <v>13</v>
      </c>
      <c r="G370" s="1" t="s">
        <v>14</v>
      </c>
      <c r="H370" s="1">
        <v>3</v>
      </c>
      <c r="I370" s="1">
        <v>10000</v>
      </c>
      <c r="J370" s="1" t="s">
        <v>15</v>
      </c>
      <c r="K370" s="1" t="s">
        <v>16</v>
      </c>
      <c r="L370" s="1">
        <v>30000</v>
      </c>
    </row>
    <row r="371" spans="1:12" ht="12.75" x14ac:dyDescent="0.2">
      <c r="A371" s="1">
        <v>370</v>
      </c>
      <c r="B371" s="1">
        <v>370</v>
      </c>
      <c r="C371" s="1" t="s">
        <v>150</v>
      </c>
      <c r="D371" s="1">
        <v>52</v>
      </c>
      <c r="E371" s="1" t="s">
        <v>19</v>
      </c>
      <c r="F371" s="1" t="s">
        <v>13</v>
      </c>
      <c r="G371" s="1" t="s">
        <v>14</v>
      </c>
      <c r="H371" s="1">
        <v>3</v>
      </c>
      <c r="I371" s="1">
        <v>10000</v>
      </c>
      <c r="J371" s="1" t="s">
        <v>32</v>
      </c>
      <c r="K371" s="1" t="s">
        <v>18</v>
      </c>
      <c r="L371" s="1">
        <v>30000</v>
      </c>
    </row>
    <row r="372" spans="1:12" ht="12.75" x14ac:dyDescent="0.2">
      <c r="A372" s="1">
        <v>371</v>
      </c>
      <c r="B372" s="1">
        <v>371</v>
      </c>
      <c r="C372" s="1" t="s">
        <v>103</v>
      </c>
      <c r="D372" s="1">
        <v>94</v>
      </c>
      <c r="E372" s="1" t="s">
        <v>57</v>
      </c>
      <c r="F372" s="1" t="s">
        <v>30</v>
      </c>
      <c r="G372" s="1" t="s">
        <v>14</v>
      </c>
      <c r="H372" s="1">
        <v>2</v>
      </c>
      <c r="I372" s="1">
        <v>9000</v>
      </c>
      <c r="J372" s="1" t="s">
        <v>17</v>
      </c>
      <c r="K372" s="1" t="s">
        <v>16</v>
      </c>
      <c r="L372" s="1">
        <v>18000</v>
      </c>
    </row>
    <row r="373" spans="1:12" ht="12.75" x14ac:dyDescent="0.2">
      <c r="A373" s="1">
        <v>372</v>
      </c>
      <c r="B373" s="1">
        <v>372</v>
      </c>
      <c r="C373" s="1" t="s">
        <v>151</v>
      </c>
      <c r="D373" s="1">
        <v>18</v>
      </c>
      <c r="E373" s="1" t="s">
        <v>53</v>
      </c>
      <c r="F373" s="1" t="s">
        <v>30</v>
      </c>
      <c r="G373" s="1" t="s">
        <v>14</v>
      </c>
      <c r="H373" s="1">
        <v>1</v>
      </c>
      <c r="I373" s="1">
        <v>9000</v>
      </c>
      <c r="J373" s="1" t="s">
        <v>32</v>
      </c>
      <c r="K373" s="1" t="s">
        <v>16</v>
      </c>
      <c r="L373" s="1">
        <v>9000</v>
      </c>
    </row>
    <row r="374" spans="1:12" ht="12.75" x14ac:dyDescent="0.2">
      <c r="A374" s="1">
        <v>373</v>
      </c>
      <c r="B374" s="1">
        <v>373</v>
      </c>
      <c r="C374" s="1" t="s">
        <v>110</v>
      </c>
      <c r="D374" s="1">
        <v>1</v>
      </c>
      <c r="E374" s="1" t="s">
        <v>19</v>
      </c>
      <c r="F374" s="1" t="s">
        <v>13</v>
      </c>
      <c r="G374" s="1" t="s">
        <v>14</v>
      </c>
      <c r="H374" s="1">
        <v>1</v>
      </c>
      <c r="I374" s="1">
        <v>10000</v>
      </c>
      <c r="J374" s="1" t="s">
        <v>28</v>
      </c>
      <c r="K374" s="1" t="s">
        <v>16</v>
      </c>
      <c r="L374" s="1">
        <v>10000</v>
      </c>
    </row>
    <row r="375" spans="1:12" ht="12.75" x14ac:dyDescent="0.2">
      <c r="A375" s="1">
        <v>374</v>
      </c>
      <c r="B375" s="1">
        <v>374</v>
      </c>
      <c r="C375" s="1" t="s">
        <v>152</v>
      </c>
      <c r="D375" s="1">
        <v>8</v>
      </c>
      <c r="E375" s="1" t="s">
        <v>19</v>
      </c>
      <c r="F375" s="1" t="s">
        <v>13</v>
      </c>
      <c r="G375" s="1" t="s">
        <v>14</v>
      </c>
      <c r="H375" s="1">
        <v>2</v>
      </c>
      <c r="I375" s="1">
        <v>10000</v>
      </c>
      <c r="J375" s="1" t="s">
        <v>17</v>
      </c>
      <c r="K375" s="1" t="s">
        <v>18</v>
      </c>
      <c r="L375" s="1">
        <v>20000</v>
      </c>
    </row>
    <row r="376" spans="1:12" ht="12.75" x14ac:dyDescent="0.2">
      <c r="A376" s="1">
        <v>375</v>
      </c>
      <c r="B376" s="1">
        <v>375</v>
      </c>
      <c r="C376" s="2">
        <v>44746</v>
      </c>
      <c r="D376" s="1">
        <v>80</v>
      </c>
      <c r="E376" s="1" t="s">
        <v>26</v>
      </c>
      <c r="F376" s="1" t="s">
        <v>13</v>
      </c>
      <c r="G376" s="1" t="s">
        <v>14</v>
      </c>
      <c r="H376" s="1">
        <v>1</v>
      </c>
      <c r="I376" s="1">
        <v>9000</v>
      </c>
      <c r="J376" s="1" t="s">
        <v>42</v>
      </c>
      <c r="K376" s="1" t="s">
        <v>16</v>
      </c>
      <c r="L376" s="1">
        <v>9000</v>
      </c>
    </row>
    <row r="377" spans="1:12" ht="12.75" x14ac:dyDescent="0.2">
      <c r="A377" s="1">
        <v>376</v>
      </c>
      <c r="B377" s="1">
        <v>376</v>
      </c>
      <c r="C377" s="2">
        <v>44808</v>
      </c>
      <c r="D377" s="1">
        <v>56</v>
      </c>
      <c r="E377" s="1" t="s">
        <v>70</v>
      </c>
      <c r="F377" s="1" t="s">
        <v>13</v>
      </c>
      <c r="G377" s="1" t="s">
        <v>14</v>
      </c>
      <c r="H377" s="1">
        <v>2</v>
      </c>
      <c r="I377" s="1">
        <v>10000</v>
      </c>
      <c r="J377" s="1" t="s">
        <v>15</v>
      </c>
      <c r="K377" s="1" t="s">
        <v>18</v>
      </c>
      <c r="L377" s="1">
        <v>20000</v>
      </c>
    </row>
    <row r="378" spans="1:12" ht="12.75" x14ac:dyDescent="0.2">
      <c r="A378" s="1">
        <v>377</v>
      </c>
      <c r="B378" s="1">
        <v>377</v>
      </c>
      <c r="C378" s="2">
        <v>44715</v>
      </c>
      <c r="D378" s="1">
        <v>38</v>
      </c>
      <c r="E378" s="1" t="s">
        <v>26</v>
      </c>
      <c r="F378" s="1" t="s">
        <v>13</v>
      </c>
      <c r="G378" s="1" t="s">
        <v>14</v>
      </c>
      <c r="H378" s="1">
        <v>2</v>
      </c>
      <c r="I378" s="1">
        <v>9000</v>
      </c>
      <c r="J378" s="1" t="s">
        <v>17</v>
      </c>
      <c r="K378" s="1" t="s">
        <v>18</v>
      </c>
      <c r="L378" s="1">
        <v>18000</v>
      </c>
    </row>
    <row r="379" spans="1:12" ht="12.75" x14ac:dyDescent="0.2">
      <c r="A379" s="1">
        <v>378</v>
      </c>
      <c r="B379" s="1">
        <v>378</v>
      </c>
      <c r="C379" s="1" t="s">
        <v>135</v>
      </c>
      <c r="D379" s="1">
        <v>60</v>
      </c>
      <c r="E379" s="1" t="s">
        <v>12</v>
      </c>
      <c r="F379" s="1" t="s">
        <v>13</v>
      </c>
      <c r="G379" s="1" t="s">
        <v>14</v>
      </c>
      <c r="H379" s="1">
        <v>3</v>
      </c>
      <c r="I379" s="1">
        <v>9000</v>
      </c>
      <c r="J379" s="1" t="s">
        <v>28</v>
      </c>
      <c r="K379" s="1" t="s">
        <v>18</v>
      </c>
      <c r="L379" s="1">
        <v>27000</v>
      </c>
    </row>
    <row r="380" spans="1:12" ht="12.75" x14ac:dyDescent="0.2">
      <c r="A380" s="1">
        <v>379</v>
      </c>
      <c r="B380" s="1">
        <v>379</v>
      </c>
      <c r="C380" s="2">
        <v>44841</v>
      </c>
      <c r="D380" s="1">
        <v>75</v>
      </c>
      <c r="E380" s="1" t="s">
        <v>70</v>
      </c>
      <c r="F380" s="1" t="s">
        <v>13</v>
      </c>
      <c r="G380" s="1" t="s">
        <v>14</v>
      </c>
      <c r="H380" s="1">
        <v>1</v>
      </c>
      <c r="I380" s="1">
        <v>10000</v>
      </c>
      <c r="J380" s="1" t="s">
        <v>42</v>
      </c>
      <c r="K380" s="1" t="s">
        <v>16</v>
      </c>
      <c r="L380" s="1">
        <v>10000</v>
      </c>
    </row>
    <row r="381" spans="1:12" ht="12.75" x14ac:dyDescent="0.2">
      <c r="A381" s="1">
        <v>380</v>
      </c>
      <c r="B381" s="1">
        <v>380</v>
      </c>
      <c r="C381" s="1" t="s">
        <v>153</v>
      </c>
      <c r="D381" s="1">
        <v>40</v>
      </c>
      <c r="E381" s="1" t="s">
        <v>62</v>
      </c>
      <c r="F381" s="1" t="s">
        <v>13</v>
      </c>
      <c r="G381" s="1" t="s">
        <v>14</v>
      </c>
      <c r="H381" s="1">
        <v>1</v>
      </c>
      <c r="I381" s="1">
        <v>10000</v>
      </c>
      <c r="J381" s="1" t="s">
        <v>32</v>
      </c>
      <c r="K381" s="1" t="s">
        <v>16</v>
      </c>
      <c r="L381" s="1">
        <v>10000</v>
      </c>
    </row>
    <row r="382" spans="1:12" ht="12.75" x14ac:dyDescent="0.2">
      <c r="A382" s="1">
        <v>381</v>
      </c>
      <c r="B382" s="1">
        <v>381</v>
      </c>
      <c r="C382" s="1" t="s">
        <v>146</v>
      </c>
      <c r="D382" s="1">
        <v>32</v>
      </c>
      <c r="E382" s="1" t="s">
        <v>45</v>
      </c>
      <c r="F382" s="1" t="s">
        <v>30</v>
      </c>
      <c r="G382" s="1" t="s">
        <v>14</v>
      </c>
      <c r="H382" s="1">
        <v>1</v>
      </c>
      <c r="I382" s="1">
        <v>9000</v>
      </c>
      <c r="J382" s="1" t="s">
        <v>42</v>
      </c>
      <c r="K382" s="1" t="s">
        <v>18</v>
      </c>
      <c r="L382" s="1">
        <v>9000</v>
      </c>
    </row>
    <row r="383" spans="1:12" ht="12.75" x14ac:dyDescent="0.2">
      <c r="A383" s="1">
        <v>382</v>
      </c>
      <c r="B383" s="1">
        <v>382</v>
      </c>
      <c r="C383" s="2">
        <v>44686</v>
      </c>
      <c r="D383" s="1">
        <v>56</v>
      </c>
      <c r="E383" s="1" t="s">
        <v>55</v>
      </c>
      <c r="F383" s="1" t="s">
        <v>13</v>
      </c>
      <c r="G383" s="1" t="s">
        <v>14</v>
      </c>
      <c r="H383" s="1">
        <v>3</v>
      </c>
      <c r="I383" s="1">
        <v>9000</v>
      </c>
      <c r="J383" s="1" t="s">
        <v>20</v>
      </c>
      <c r="K383" s="1" t="s">
        <v>16</v>
      </c>
      <c r="L383" s="1">
        <v>27000</v>
      </c>
    </row>
    <row r="384" spans="1:12" ht="12.75" x14ac:dyDescent="0.2">
      <c r="A384" s="1">
        <v>383</v>
      </c>
      <c r="B384" s="1">
        <v>383</v>
      </c>
      <c r="C384" s="1" t="s">
        <v>154</v>
      </c>
      <c r="D384" s="1">
        <v>5</v>
      </c>
      <c r="E384" s="1" t="s">
        <v>29</v>
      </c>
      <c r="F384" s="1" t="s">
        <v>30</v>
      </c>
      <c r="G384" s="1" t="s">
        <v>14</v>
      </c>
      <c r="H384" s="1">
        <v>2</v>
      </c>
      <c r="I384" s="1">
        <v>9000</v>
      </c>
      <c r="J384" s="1" t="s">
        <v>20</v>
      </c>
      <c r="K384" s="1" t="s">
        <v>16</v>
      </c>
      <c r="L384" s="1">
        <v>18000</v>
      </c>
    </row>
    <row r="385" spans="1:12" ht="12.75" x14ac:dyDescent="0.2">
      <c r="A385" s="1">
        <v>384</v>
      </c>
      <c r="B385" s="1">
        <v>384</v>
      </c>
      <c r="C385" s="1" t="s">
        <v>155</v>
      </c>
      <c r="D385" s="1">
        <v>9</v>
      </c>
      <c r="E385" s="1" t="s">
        <v>24</v>
      </c>
      <c r="F385" s="1" t="s">
        <v>13</v>
      </c>
      <c r="G385" s="1" t="s">
        <v>14</v>
      </c>
      <c r="H385" s="1">
        <v>2</v>
      </c>
      <c r="I385" s="1">
        <v>10000</v>
      </c>
      <c r="J385" s="1" t="s">
        <v>32</v>
      </c>
      <c r="K385" s="1" t="s">
        <v>16</v>
      </c>
      <c r="L385" s="1">
        <v>20000</v>
      </c>
    </row>
    <row r="386" spans="1:12" ht="12.75" x14ac:dyDescent="0.2">
      <c r="A386" s="1">
        <v>385</v>
      </c>
      <c r="B386" s="1">
        <v>385</v>
      </c>
      <c r="C386" s="2">
        <v>44568</v>
      </c>
      <c r="D386" s="1">
        <v>18</v>
      </c>
      <c r="E386" s="1" t="s">
        <v>24</v>
      </c>
      <c r="F386" s="1" t="s">
        <v>13</v>
      </c>
      <c r="G386" s="1" t="s">
        <v>14</v>
      </c>
      <c r="H386" s="1">
        <v>1</v>
      </c>
      <c r="I386" s="1">
        <v>10000</v>
      </c>
      <c r="J386" s="1" t="s">
        <v>17</v>
      </c>
      <c r="K386" s="1" t="s">
        <v>18</v>
      </c>
      <c r="L386" s="1">
        <v>10000</v>
      </c>
    </row>
    <row r="387" spans="1:12" ht="12.75" x14ac:dyDescent="0.2">
      <c r="A387" s="1">
        <v>386</v>
      </c>
      <c r="B387" s="1">
        <v>386</v>
      </c>
      <c r="C387" s="1" t="s">
        <v>156</v>
      </c>
      <c r="D387" s="1">
        <v>15</v>
      </c>
      <c r="E387" s="1" t="s">
        <v>53</v>
      </c>
      <c r="F387" s="1" t="s">
        <v>30</v>
      </c>
      <c r="G387" s="1" t="s">
        <v>14</v>
      </c>
      <c r="H387" s="1">
        <v>1</v>
      </c>
      <c r="I387" s="1">
        <v>9000</v>
      </c>
      <c r="J387" s="1" t="s">
        <v>32</v>
      </c>
      <c r="K387" s="1" t="s">
        <v>16</v>
      </c>
      <c r="L387" s="1">
        <v>9000</v>
      </c>
    </row>
    <row r="388" spans="1:12" ht="12.75" x14ac:dyDescent="0.2">
      <c r="A388" s="1">
        <v>387</v>
      </c>
      <c r="B388" s="1">
        <v>387</v>
      </c>
      <c r="C388" s="1" t="s">
        <v>157</v>
      </c>
      <c r="D388" s="1">
        <v>19</v>
      </c>
      <c r="E388" s="1" t="s">
        <v>52</v>
      </c>
      <c r="F388" s="1" t="s">
        <v>13</v>
      </c>
      <c r="G388" s="1" t="s">
        <v>14</v>
      </c>
      <c r="H388" s="1">
        <v>2</v>
      </c>
      <c r="I388" s="1">
        <v>10000</v>
      </c>
      <c r="J388" s="1" t="s">
        <v>32</v>
      </c>
      <c r="K388" s="1" t="s">
        <v>16</v>
      </c>
      <c r="L388" s="1">
        <v>20000</v>
      </c>
    </row>
    <row r="389" spans="1:12" ht="12.75" x14ac:dyDescent="0.2">
      <c r="A389" s="1">
        <v>388</v>
      </c>
      <c r="B389" s="1">
        <v>388</v>
      </c>
      <c r="C389" s="2">
        <v>44689</v>
      </c>
      <c r="D389" s="1">
        <v>7</v>
      </c>
      <c r="E389" s="1" t="s">
        <v>57</v>
      </c>
      <c r="F389" s="1" t="s">
        <v>30</v>
      </c>
      <c r="G389" s="1" t="s">
        <v>14</v>
      </c>
      <c r="H389" s="1">
        <v>2</v>
      </c>
      <c r="I389" s="1">
        <v>9000</v>
      </c>
      <c r="J389" s="1" t="s">
        <v>20</v>
      </c>
      <c r="K389" s="1" t="s">
        <v>16</v>
      </c>
      <c r="L389" s="1">
        <v>18000</v>
      </c>
    </row>
    <row r="390" spans="1:12" ht="12.75" x14ac:dyDescent="0.2">
      <c r="A390" s="1">
        <v>389</v>
      </c>
      <c r="B390" s="1">
        <v>389</v>
      </c>
      <c r="C390" s="2">
        <v>44688</v>
      </c>
      <c r="D390" s="1">
        <v>2</v>
      </c>
      <c r="E390" s="1" t="s">
        <v>70</v>
      </c>
      <c r="F390" s="1" t="s">
        <v>13</v>
      </c>
      <c r="G390" s="1" t="s">
        <v>14</v>
      </c>
      <c r="H390" s="1">
        <v>1</v>
      </c>
      <c r="I390" s="1">
        <v>10000</v>
      </c>
      <c r="J390" s="1" t="s">
        <v>42</v>
      </c>
      <c r="K390" s="1" t="s">
        <v>16</v>
      </c>
      <c r="L390" s="1">
        <v>10000</v>
      </c>
    </row>
    <row r="391" spans="1:12" ht="12.75" x14ac:dyDescent="0.2">
      <c r="A391" s="1">
        <v>390</v>
      </c>
      <c r="B391" s="1">
        <v>390</v>
      </c>
      <c r="C391" s="1" t="s">
        <v>25</v>
      </c>
      <c r="D391" s="1">
        <v>97</v>
      </c>
      <c r="E391" s="1" t="s">
        <v>55</v>
      </c>
      <c r="F391" s="1" t="s">
        <v>13</v>
      </c>
      <c r="G391" s="1" t="s">
        <v>14</v>
      </c>
      <c r="H391" s="1">
        <v>1</v>
      </c>
      <c r="I391" s="1">
        <v>9000</v>
      </c>
      <c r="J391" s="1" t="s">
        <v>32</v>
      </c>
      <c r="K391" s="1" t="s">
        <v>18</v>
      </c>
      <c r="L391" s="1">
        <v>9000</v>
      </c>
    </row>
    <row r="392" spans="1:12" ht="12.75" x14ac:dyDescent="0.2">
      <c r="A392" s="1">
        <v>391</v>
      </c>
      <c r="B392" s="1">
        <v>391</v>
      </c>
      <c r="C392" s="1" t="s">
        <v>48</v>
      </c>
      <c r="D392" s="1">
        <v>36</v>
      </c>
      <c r="E392" s="1" t="s">
        <v>70</v>
      </c>
      <c r="F392" s="1" t="s">
        <v>13</v>
      </c>
      <c r="G392" s="1" t="s">
        <v>14</v>
      </c>
      <c r="H392" s="1">
        <v>2</v>
      </c>
      <c r="I392" s="1">
        <v>10000</v>
      </c>
      <c r="J392" s="1" t="s">
        <v>17</v>
      </c>
      <c r="K392" s="1" t="s">
        <v>16</v>
      </c>
      <c r="L392" s="1">
        <v>20000</v>
      </c>
    </row>
    <row r="393" spans="1:12" ht="12.75" x14ac:dyDescent="0.2">
      <c r="A393" s="1">
        <v>392</v>
      </c>
      <c r="B393" s="1">
        <v>392</v>
      </c>
      <c r="C393" s="1" t="s">
        <v>84</v>
      </c>
      <c r="D393" s="1">
        <v>9</v>
      </c>
      <c r="E393" s="1" t="s">
        <v>45</v>
      </c>
      <c r="F393" s="1" t="s">
        <v>30</v>
      </c>
      <c r="G393" s="1" t="s">
        <v>14</v>
      </c>
      <c r="H393" s="1">
        <v>1</v>
      </c>
      <c r="I393" s="1">
        <v>9000</v>
      </c>
      <c r="J393" s="1" t="s">
        <v>28</v>
      </c>
      <c r="K393" s="1" t="s">
        <v>18</v>
      </c>
      <c r="L393" s="1">
        <v>9000</v>
      </c>
    </row>
    <row r="394" spans="1:12" ht="12.75" x14ac:dyDescent="0.2">
      <c r="A394" s="1">
        <v>393</v>
      </c>
      <c r="B394" s="1">
        <v>393</v>
      </c>
      <c r="C394" s="1" t="s">
        <v>50</v>
      </c>
      <c r="D394" s="1">
        <v>85</v>
      </c>
      <c r="E394" s="1" t="s">
        <v>53</v>
      </c>
      <c r="F394" s="1" t="s">
        <v>30</v>
      </c>
      <c r="G394" s="1" t="s">
        <v>14</v>
      </c>
      <c r="H394" s="1">
        <v>2</v>
      </c>
      <c r="I394" s="1">
        <v>9000</v>
      </c>
      <c r="J394" s="1" t="s">
        <v>17</v>
      </c>
      <c r="K394" s="1" t="s">
        <v>18</v>
      </c>
      <c r="L394" s="1">
        <v>18000</v>
      </c>
    </row>
    <row r="395" spans="1:12" ht="12.75" x14ac:dyDescent="0.2">
      <c r="A395" s="1">
        <v>394</v>
      </c>
      <c r="B395" s="1">
        <v>394</v>
      </c>
      <c r="C395" s="1" t="s">
        <v>82</v>
      </c>
      <c r="D395" s="1">
        <v>88</v>
      </c>
      <c r="E395" s="1" t="s">
        <v>19</v>
      </c>
      <c r="F395" s="1" t="s">
        <v>13</v>
      </c>
      <c r="G395" s="1" t="s">
        <v>14</v>
      </c>
      <c r="H395" s="1">
        <v>2</v>
      </c>
      <c r="I395" s="1">
        <v>10000</v>
      </c>
      <c r="J395" s="1" t="s">
        <v>15</v>
      </c>
      <c r="K395" s="1" t="s">
        <v>18</v>
      </c>
      <c r="L395" s="1">
        <v>20000</v>
      </c>
    </row>
    <row r="396" spans="1:12" ht="12.75" x14ac:dyDescent="0.2">
      <c r="A396" s="1">
        <v>395</v>
      </c>
      <c r="B396" s="1">
        <v>395</v>
      </c>
      <c r="C396" s="1" t="s">
        <v>139</v>
      </c>
      <c r="D396" s="1">
        <v>98</v>
      </c>
      <c r="E396" s="1" t="s">
        <v>22</v>
      </c>
      <c r="F396" s="1" t="s">
        <v>13</v>
      </c>
      <c r="G396" s="1" t="s">
        <v>14</v>
      </c>
      <c r="H396" s="1">
        <v>2</v>
      </c>
      <c r="I396" s="1">
        <v>10000</v>
      </c>
      <c r="J396" s="1" t="s">
        <v>28</v>
      </c>
      <c r="K396" s="1" t="s">
        <v>16</v>
      </c>
      <c r="L396" s="1">
        <v>20000</v>
      </c>
    </row>
    <row r="397" spans="1:12" ht="12.75" x14ac:dyDescent="0.2">
      <c r="A397" s="1">
        <v>396</v>
      </c>
      <c r="B397" s="1">
        <v>396</v>
      </c>
      <c r="C397" s="2">
        <v>44627</v>
      </c>
      <c r="D397" s="1">
        <v>57</v>
      </c>
      <c r="E397" s="1" t="s">
        <v>27</v>
      </c>
      <c r="F397" s="1" t="s">
        <v>13</v>
      </c>
      <c r="G397" s="1" t="s">
        <v>14</v>
      </c>
      <c r="H397" s="1">
        <v>2</v>
      </c>
      <c r="I397" s="1">
        <v>9000</v>
      </c>
      <c r="J397" s="1" t="s">
        <v>15</v>
      </c>
      <c r="K397" s="1" t="s">
        <v>18</v>
      </c>
      <c r="L397" s="1">
        <v>18000</v>
      </c>
    </row>
    <row r="398" spans="1:12" ht="12.75" x14ac:dyDescent="0.2">
      <c r="A398" s="1">
        <v>397</v>
      </c>
      <c r="B398" s="1">
        <v>397</v>
      </c>
      <c r="C398" s="1" t="s">
        <v>73</v>
      </c>
      <c r="D398" s="1">
        <v>74</v>
      </c>
      <c r="E398" s="1" t="s">
        <v>57</v>
      </c>
      <c r="F398" s="1" t="s">
        <v>30</v>
      </c>
      <c r="G398" s="1" t="s">
        <v>14</v>
      </c>
      <c r="H398" s="1">
        <v>1</v>
      </c>
      <c r="I398" s="1">
        <v>9000</v>
      </c>
      <c r="J398" s="1" t="s">
        <v>42</v>
      </c>
      <c r="K398" s="1" t="s">
        <v>16</v>
      </c>
      <c r="L398" s="1">
        <v>9000</v>
      </c>
    </row>
    <row r="399" spans="1:12" ht="12.75" x14ac:dyDescent="0.2">
      <c r="A399" s="1">
        <v>398</v>
      </c>
      <c r="B399" s="1">
        <v>398</v>
      </c>
      <c r="C399" s="1" t="s">
        <v>116</v>
      </c>
      <c r="D399" s="1">
        <v>52</v>
      </c>
      <c r="E399" s="1" t="s">
        <v>62</v>
      </c>
      <c r="F399" s="1" t="s">
        <v>13</v>
      </c>
      <c r="G399" s="1" t="s">
        <v>14</v>
      </c>
      <c r="H399" s="1">
        <v>3</v>
      </c>
      <c r="I399" s="1">
        <v>10000</v>
      </c>
      <c r="J399" s="1" t="s">
        <v>32</v>
      </c>
      <c r="K399" s="1" t="s">
        <v>18</v>
      </c>
      <c r="L399" s="1">
        <v>30000</v>
      </c>
    </row>
    <row r="400" spans="1:12" ht="12.75" x14ac:dyDescent="0.2">
      <c r="A400" s="1">
        <v>399</v>
      </c>
      <c r="B400" s="1">
        <v>399</v>
      </c>
      <c r="C400" s="1" t="s">
        <v>157</v>
      </c>
      <c r="D400" s="1">
        <v>46</v>
      </c>
      <c r="E400" s="1" t="s">
        <v>62</v>
      </c>
      <c r="F400" s="1" t="s">
        <v>13</v>
      </c>
      <c r="G400" s="1" t="s">
        <v>14</v>
      </c>
      <c r="H400" s="1">
        <v>1</v>
      </c>
      <c r="I400" s="1">
        <v>10000</v>
      </c>
      <c r="J400" s="1" t="s">
        <v>17</v>
      </c>
      <c r="K400" s="1" t="s">
        <v>16</v>
      </c>
      <c r="L400" s="1">
        <v>10000</v>
      </c>
    </row>
    <row r="401" spans="1:12" ht="12.75" x14ac:dyDescent="0.2">
      <c r="A401" s="1">
        <v>400</v>
      </c>
      <c r="B401" s="1">
        <v>400</v>
      </c>
      <c r="C401" s="1" t="s">
        <v>85</v>
      </c>
      <c r="D401" s="1">
        <v>34</v>
      </c>
      <c r="E401" s="1" t="s">
        <v>58</v>
      </c>
      <c r="F401" s="1" t="s">
        <v>13</v>
      </c>
      <c r="G401" s="1" t="s">
        <v>14</v>
      </c>
      <c r="H401" s="1">
        <v>3</v>
      </c>
      <c r="I401" s="1">
        <v>9000</v>
      </c>
      <c r="J401" s="1" t="s">
        <v>32</v>
      </c>
      <c r="K401" s="1" t="s">
        <v>18</v>
      </c>
      <c r="L401" s="1">
        <v>27000</v>
      </c>
    </row>
    <row r="402" spans="1:12" ht="12.75" x14ac:dyDescent="0.2">
      <c r="A402" s="1">
        <v>401</v>
      </c>
      <c r="B402" s="1">
        <v>401</v>
      </c>
      <c r="C402" s="2">
        <v>44745</v>
      </c>
      <c r="D402" s="1">
        <v>70</v>
      </c>
      <c r="E402" s="1" t="s">
        <v>22</v>
      </c>
      <c r="F402" s="1" t="s">
        <v>13</v>
      </c>
      <c r="G402" s="1" t="s">
        <v>14</v>
      </c>
      <c r="H402" s="1">
        <v>3</v>
      </c>
      <c r="I402" s="1">
        <v>10000</v>
      </c>
      <c r="J402" s="1" t="s">
        <v>20</v>
      </c>
      <c r="K402" s="1" t="s">
        <v>16</v>
      </c>
      <c r="L402" s="1">
        <v>30000</v>
      </c>
    </row>
    <row r="403" spans="1:12" ht="12.75" x14ac:dyDescent="0.2">
      <c r="A403" s="1">
        <v>402</v>
      </c>
      <c r="B403" s="1">
        <v>402</v>
      </c>
      <c r="C403" s="1" t="s">
        <v>111</v>
      </c>
      <c r="D403" s="1">
        <v>66</v>
      </c>
      <c r="E403" s="1" t="s">
        <v>57</v>
      </c>
      <c r="F403" s="1" t="s">
        <v>30</v>
      </c>
      <c r="G403" s="1" t="s">
        <v>14</v>
      </c>
      <c r="H403" s="1">
        <v>2</v>
      </c>
      <c r="I403" s="1">
        <v>9000</v>
      </c>
      <c r="J403" s="1" t="s">
        <v>20</v>
      </c>
      <c r="K403" s="1" t="s">
        <v>16</v>
      </c>
      <c r="L403" s="1">
        <v>18000</v>
      </c>
    </row>
    <row r="404" spans="1:12" ht="12.75" x14ac:dyDescent="0.2">
      <c r="A404" s="1">
        <v>403</v>
      </c>
      <c r="B404" s="1">
        <v>403</v>
      </c>
      <c r="C404" s="1" t="s">
        <v>158</v>
      </c>
      <c r="D404" s="1">
        <v>56</v>
      </c>
      <c r="E404" s="1" t="s">
        <v>24</v>
      </c>
      <c r="F404" s="1" t="s">
        <v>13</v>
      </c>
      <c r="G404" s="1" t="s">
        <v>14</v>
      </c>
      <c r="H404" s="1">
        <v>2</v>
      </c>
      <c r="I404" s="1">
        <v>10000</v>
      </c>
      <c r="J404" s="1" t="s">
        <v>17</v>
      </c>
      <c r="K404" s="1" t="s">
        <v>18</v>
      </c>
      <c r="L404" s="1">
        <v>20000</v>
      </c>
    </row>
    <row r="405" spans="1:12" ht="12.75" x14ac:dyDescent="0.2">
      <c r="A405" s="1">
        <v>404</v>
      </c>
      <c r="B405" s="1">
        <v>404</v>
      </c>
      <c r="C405" s="2">
        <v>44744</v>
      </c>
      <c r="D405" s="1">
        <v>6</v>
      </c>
      <c r="E405" s="1" t="s">
        <v>26</v>
      </c>
      <c r="F405" s="1" t="s">
        <v>13</v>
      </c>
      <c r="G405" s="1" t="s">
        <v>14</v>
      </c>
      <c r="H405" s="1">
        <v>3</v>
      </c>
      <c r="I405" s="1">
        <v>9000</v>
      </c>
      <c r="J405" s="1" t="s">
        <v>20</v>
      </c>
      <c r="K405" s="1" t="s">
        <v>18</v>
      </c>
      <c r="L405" s="1">
        <v>27000</v>
      </c>
    </row>
    <row r="406" spans="1:12" ht="12.75" x14ac:dyDescent="0.2">
      <c r="A406" s="1">
        <v>405</v>
      </c>
      <c r="B406" s="1">
        <v>405</v>
      </c>
      <c r="C406" s="2">
        <v>44747</v>
      </c>
      <c r="D406" s="1">
        <v>87</v>
      </c>
      <c r="E406" s="1" t="s">
        <v>55</v>
      </c>
      <c r="F406" s="1" t="s">
        <v>13</v>
      </c>
      <c r="G406" s="1" t="s">
        <v>14</v>
      </c>
      <c r="H406" s="1">
        <v>3</v>
      </c>
      <c r="I406" s="1">
        <v>9000</v>
      </c>
      <c r="J406" s="1" t="s">
        <v>20</v>
      </c>
      <c r="K406" s="1" t="s">
        <v>16</v>
      </c>
      <c r="L406" s="1">
        <v>27000</v>
      </c>
    </row>
    <row r="407" spans="1:12" ht="12.75" x14ac:dyDescent="0.2">
      <c r="A407" s="1">
        <v>406</v>
      </c>
      <c r="B407" s="1">
        <v>406</v>
      </c>
      <c r="C407" s="2">
        <v>44715</v>
      </c>
      <c r="D407" s="1">
        <v>97</v>
      </c>
      <c r="E407" s="1" t="s">
        <v>45</v>
      </c>
      <c r="F407" s="1" t="s">
        <v>30</v>
      </c>
      <c r="G407" s="1" t="s">
        <v>14</v>
      </c>
      <c r="H407" s="1">
        <v>2</v>
      </c>
      <c r="I407" s="1">
        <v>9000</v>
      </c>
      <c r="J407" s="1" t="s">
        <v>32</v>
      </c>
      <c r="K407" s="1" t="s">
        <v>18</v>
      </c>
      <c r="L407" s="1">
        <v>18000</v>
      </c>
    </row>
    <row r="408" spans="1:12" ht="12.75" x14ac:dyDescent="0.2">
      <c r="A408" s="1">
        <v>407</v>
      </c>
      <c r="B408" s="1">
        <v>407</v>
      </c>
      <c r="C408" s="1" t="s">
        <v>159</v>
      </c>
      <c r="D408" s="1">
        <v>72</v>
      </c>
      <c r="E408" s="1" t="s">
        <v>26</v>
      </c>
      <c r="F408" s="1" t="s">
        <v>13</v>
      </c>
      <c r="G408" s="1" t="s">
        <v>14</v>
      </c>
      <c r="H408" s="1">
        <v>2</v>
      </c>
      <c r="I408" s="1">
        <v>9000</v>
      </c>
      <c r="J408" s="1" t="s">
        <v>15</v>
      </c>
      <c r="K408" s="1" t="s">
        <v>18</v>
      </c>
      <c r="L408" s="1">
        <v>18000</v>
      </c>
    </row>
    <row r="409" spans="1:12" ht="12.75" x14ac:dyDescent="0.2">
      <c r="A409" s="1">
        <v>408</v>
      </c>
      <c r="B409" s="1">
        <v>408</v>
      </c>
      <c r="C409" s="1" t="s">
        <v>38</v>
      </c>
      <c r="D409" s="1">
        <v>84</v>
      </c>
      <c r="E409" s="1" t="s">
        <v>19</v>
      </c>
      <c r="F409" s="1" t="s">
        <v>13</v>
      </c>
      <c r="G409" s="1" t="s">
        <v>14</v>
      </c>
      <c r="H409" s="1">
        <v>2</v>
      </c>
      <c r="I409" s="1">
        <v>10000</v>
      </c>
      <c r="J409" s="1" t="s">
        <v>15</v>
      </c>
      <c r="K409" s="1" t="s">
        <v>16</v>
      </c>
      <c r="L409" s="1">
        <v>20000</v>
      </c>
    </row>
    <row r="410" spans="1:12" ht="12.75" x14ac:dyDescent="0.2">
      <c r="A410" s="1">
        <v>409</v>
      </c>
      <c r="B410" s="1">
        <v>409</v>
      </c>
      <c r="C410" s="1" t="s">
        <v>40</v>
      </c>
      <c r="D410" s="1">
        <v>38</v>
      </c>
      <c r="E410" s="1" t="s">
        <v>55</v>
      </c>
      <c r="F410" s="1" t="s">
        <v>13</v>
      </c>
      <c r="G410" s="1" t="s">
        <v>14</v>
      </c>
      <c r="H410" s="1">
        <v>1</v>
      </c>
      <c r="I410" s="1">
        <v>9000</v>
      </c>
      <c r="J410" s="1" t="s">
        <v>28</v>
      </c>
      <c r="K410" s="1" t="s">
        <v>18</v>
      </c>
      <c r="L410" s="1">
        <v>9000</v>
      </c>
    </row>
    <row r="411" spans="1:12" ht="12.75" x14ac:dyDescent="0.2">
      <c r="A411" s="1">
        <v>410</v>
      </c>
      <c r="B411" s="1">
        <v>410</v>
      </c>
      <c r="C411" s="2">
        <v>44898</v>
      </c>
      <c r="D411" s="1">
        <v>53</v>
      </c>
      <c r="E411" s="1" t="s">
        <v>55</v>
      </c>
      <c r="F411" s="1" t="s">
        <v>13</v>
      </c>
      <c r="G411" s="1" t="s">
        <v>14</v>
      </c>
      <c r="H411" s="1">
        <v>3</v>
      </c>
      <c r="I411" s="1">
        <v>9000</v>
      </c>
      <c r="J411" s="1" t="s">
        <v>28</v>
      </c>
      <c r="K411" s="1" t="s">
        <v>18</v>
      </c>
      <c r="L411" s="1">
        <v>27000</v>
      </c>
    </row>
    <row r="412" spans="1:12" ht="12.75" x14ac:dyDescent="0.2">
      <c r="A412" s="1">
        <v>411</v>
      </c>
      <c r="B412" s="1">
        <v>411</v>
      </c>
      <c r="C412" s="2">
        <v>44597</v>
      </c>
      <c r="D412" s="1">
        <v>10</v>
      </c>
      <c r="E412" s="1" t="s">
        <v>24</v>
      </c>
      <c r="F412" s="1" t="s">
        <v>13</v>
      </c>
      <c r="G412" s="1" t="s">
        <v>14</v>
      </c>
      <c r="H412" s="1">
        <v>2</v>
      </c>
      <c r="I412" s="1">
        <v>10000</v>
      </c>
      <c r="J412" s="1" t="s">
        <v>15</v>
      </c>
      <c r="K412" s="1" t="s">
        <v>16</v>
      </c>
      <c r="L412" s="1">
        <v>20000</v>
      </c>
    </row>
    <row r="413" spans="1:12" ht="12.75" x14ac:dyDescent="0.2">
      <c r="A413" s="1">
        <v>412</v>
      </c>
      <c r="B413" s="1">
        <v>412</v>
      </c>
      <c r="C413" s="2">
        <v>44777</v>
      </c>
      <c r="D413" s="1">
        <v>94</v>
      </c>
      <c r="E413" s="1" t="s">
        <v>12</v>
      </c>
      <c r="F413" s="1" t="s">
        <v>13</v>
      </c>
      <c r="G413" s="1" t="s">
        <v>14</v>
      </c>
      <c r="H413" s="1">
        <v>3</v>
      </c>
      <c r="I413" s="1">
        <v>9000</v>
      </c>
      <c r="J413" s="1" t="s">
        <v>17</v>
      </c>
      <c r="K413" s="1" t="s">
        <v>16</v>
      </c>
      <c r="L413" s="1">
        <v>27000</v>
      </c>
    </row>
    <row r="414" spans="1:12" ht="12.75" x14ac:dyDescent="0.2">
      <c r="A414" s="1">
        <v>413</v>
      </c>
      <c r="B414" s="1">
        <v>413</v>
      </c>
      <c r="C414" s="1" t="s">
        <v>69</v>
      </c>
      <c r="D414" s="1">
        <v>91</v>
      </c>
      <c r="E414" s="1" t="s">
        <v>53</v>
      </c>
      <c r="F414" s="1" t="s">
        <v>30</v>
      </c>
      <c r="G414" s="1" t="s">
        <v>14</v>
      </c>
      <c r="H414" s="1">
        <v>3</v>
      </c>
      <c r="I414" s="1">
        <v>9000</v>
      </c>
      <c r="J414" s="1" t="s">
        <v>15</v>
      </c>
      <c r="K414" s="1" t="s">
        <v>16</v>
      </c>
      <c r="L414" s="1">
        <v>27000</v>
      </c>
    </row>
    <row r="415" spans="1:12" ht="12.75" x14ac:dyDescent="0.2">
      <c r="A415" s="1">
        <v>414</v>
      </c>
      <c r="B415" s="1">
        <v>414</v>
      </c>
      <c r="C415" s="1" t="s">
        <v>25</v>
      </c>
      <c r="D415" s="1">
        <v>73</v>
      </c>
      <c r="E415" s="1" t="s">
        <v>70</v>
      </c>
      <c r="F415" s="1" t="s">
        <v>13</v>
      </c>
      <c r="G415" s="1" t="s">
        <v>14</v>
      </c>
      <c r="H415" s="1">
        <v>2</v>
      </c>
      <c r="I415" s="1">
        <v>10000</v>
      </c>
      <c r="J415" s="1" t="s">
        <v>15</v>
      </c>
      <c r="K415" s="1" t="s">
        <v>16</v>
      </c>
      <c r="L415" s="1">
        <v>20000</v>
      </c>
    </row>
    <row r="416" spans="1:12" ht="12.75" x14ac:dyDescent="0.2">
      <c r="A416" s="1">
        <v>415</v>
      </c>
      <c r="B416" s="1">
        <v>415</v>
      </c>
      <c r="C416" s="1" t="s">
        <v>81</v>
      </c>
      <c r="D416" s="1">
        <v>55</v>
      </c>
      <c r="E416" s="1" t="s">
        <v>29</v>
      </c>
      <c r="F416" s="1" t="s">
        <v>30</v>
      </c>
      <c r="G416" s="1" t="s">
        <v>14</v>
      </c>
      <c r="H416" s="1">
        <v>1</v>
      </c>
      <c r="I416" s="1">
        <v>9000</v>
      </c>
      <c r="J416" s="1" t="s">
        <v>28</v>
      </c>
      <c r="K416" s="1" t="s">
        <v>16</v>
      </c>
      <c r="L416" s="1">
        <v>9000</v>
      </c>
    </row>
    <row r="417" spans="1:12" ht="12.75" x14ac:dyDescent="0.2">
      <c r="A417" s="1">
        <v>416</v>
      </c>
      <c r="B417" s="1">
        <v>416</v>
      </c>
      <c r="C417" s="1" t="s">
        <v>114</v>
      </c>
      <c r="D417" s="1">
        <v>11</v>
      </c>
      <c r="E417" s="1" t="s">
        <v>19</v>
      </c>
      <c r="F417" s="1" t="s">
        <v>13</v>
      </c>
      <c r="G417" s="1" t="s">
        <v>14</v>
      </c>
      <c r="H417" s="1">
        <v>1</v>
      </c>
      <c r="I417" s="1">
        <v>10000</v>
      </c>
      <c r="J417" s="1" t="s">
        <v>32</v>
      </c>
      <c r="K417" s="1" t="s">
        <v>16</v>
      </c>
      <c r="L417" s="1">
        <v>10000</v>
      </c>
    </row>
    <row r="418" spans="1:12" ht="12.75" x14ac:dyDescent="0.2">
      <c r="A418" s="1">
        <v>417</v>
      </c>
      <c r="B418" s="1">
        <v>417</v>
      </c>
      <c r="C418" s="2">
        <v>44808</v>
      </c>
      <c r="D418" s="1">
        <v>11</v>
      </c>
      <c r="E418" s="1" t="s">
        <v>24</v>
      </c>
      <c r="F418" s="1" t="s">
        <v>13</v>
      </c>
      <c r="G418" s="1" t="s">
        <v>14</v>
      </c>
      <c r="H418" s="1">
        <v>1</v>
      </c>
      <c r="I418" s="1">
        <v>10000</v>
      </c>
      <c r="J418" s="1" t="s">
        <v>42</v>
      </c>
      <c r="K418" s="1" t="s">
        <v>16</v>
      </c>
      <c r="L418" s="1">
        <v>10000</v>
      </c>
    </row>
    <row r="419" spans="1:12" ht="12.75" x14ac:dyDescent="0.2">
      <c r="A419" s="1">
        <v>418</v>
      </c>
      <c r="B419" s="1">
        <v>418</v>
      </c>
      <c r="C419" s="1" t="s">
        <v>109</v>
      </c>
      <c r="D419" s="1">
        <v>63</v>
      </c>
      <c r="E419" s="1" t="s">
        <v>53</v>
      </c>
      <c r="F419" s="1" t="s">
        <v>30</v>
      </c>
      <c r="G419" s="1" t="s">
        <v>14</v>
      </c>
      <c r="H419" s="1">
        <v>2</v>
      </c>
      <c r="I419" s="1">
        <v>9000</v>
      </c>
      <c r="J419" s="1" t="s">
        <v>32</v>
      </c>
      <c r="K419" s="1" t="s">
        <v>16</v>
      </c>
      <c r="L419" s="1">
        <v>18000</v>
      </c>
    </row>
    <row r="420" spans="1:12" ht="12.75" x14ac:dyDescent="0.2">
      <c r="A420" s="1">
        <v>419</v>
      </c>
      <c r="B420" s="1">
        <v>419</v>
      </c>
      <c r="C420" s="2">
        <v>44871</v>
      </c>
      <c r="D420" s="1">
        <v>83</v>
      </c>
      <c r="E420" s="1" t="s">
        <v>53</v>
      </c>
      <c r="F420" s="1" t="s">
        <v>30</v>
      </c>
      <c r="G420" s="1" t="s">
        <v>14</v>
      </c>
      <c r="H420" s="1">
        <v>3</v>
      </c>
      <c r="I420" s="1">
        <v>9000</v>
      </c>
      <c r="J420" s="1" t="s">
        <v>42</v>
      </c>
      <c r="K420" s="1" t="s">
        <v>18</v>
      </c>
      <c r="L420" s="1">
        <v>27000</v>
      </c>
    </row>
    <row r="421" spans="1:12" ht="12.75" x14ac:dyDescent="0.2">
      <c r="A421" s="1">
        <v>420</v>
      </c>
      <c r="B421" s="1">
        <v>420</v>
      </c>
      <c r="C421" s="2">
        <v>44839</v>
      </c>
      <c r="D421" s="1">
        <v>2</v>
      </c>
      <c r="E421" s="1" t="s">
        <v>24</v>
      </c>
      <c r="F421" s="1" t="s">
        <v>13</v>
      </c>
      <c r="G421" s="1" t="s">
        <v>14</v>
      </c>
      <c r="H421" s="1">
        <v>1</v>
      </c>
      <c r="I421" s="1">
        <v>10000</v>
      </c>
      <c r="J421" s="1" t="s">
        <v>32</v>
      </c>
      <c r="K421" s="1" t="s">
        <v>16</v>
      </c>
      <c r="L421" s="1">
        <v>10000</v>
      </c>
    </row>
    <row r="422" spans="1:12" ht="12.75" x14ac:dyDescent="0.2">
      <c r="A422" s="1">
        <v>421</v>
      </c>
      <c r="B422" s="1">
        <v>421</v>
      </c>
      <c r="C422" s="2">
        <v>44714</v>
      </c>
      <c r="D422" s="1">
        <v>59</v>
      </c>
      <c r="E422" s="1" t="s">
        <v>70</v>
      </c>
      <c r="F422" s="1" t="s">
        <v>13</v>
      </c>
      <c r="G422" s="1" t="s">
        <v>14</v>
      </c>
      <c r="H422" s="1">
        <v>3</v>
      </c>
      <c r="I422" s="1">
        <v>10000</v>
      </c>
      <c r="J422" s="1" t="s">
        <v>15</v>
      </c>
      <c r="K422" s="1" t="s">
        <v>18</v>
      </c>
      <c r="L422" s="1">
        <v>30000</v>
      </c>
    </row>
    <row r="423" spans="1:12" ht="12.75" x14ac:dyDescent="0.2">
      <c r="A423" s="1">
        <v>422</v>
      </c>
      <c r="B423" s="1">
        <v>422</v>
      </c>
      <c r="C423" s="1" t="s">
        <v>160</v>
      </c>
      <c r="D423" s="1">
        <v>34</v>
      </c>
      <c r="E423" s="1" t="s">
        <v>55</v>
      </c>
      <c r="F423" s="1" t="s">
        <v>13</v>
      </c>
      <c r="G423" s="1" t="s">
        <v>14</v>
      </c>
      <c r="H423" s="1">
        <v>3</v>
      </c>
      <c r="I423" s="1">
        <v>9000</v>
      </c>
      <c r="J423" s="1" t="s">
        <v>42</v>
      </c>
      <c r="K423" s="1" t="s">
        <v>16</v>
      </c>
      <c r="L423" s="1">
        <v>27000</v>
      </c>
    </row>
    <row r="424" spans="1:12" ht="12.75" x14ac:dyDescent="0.2">
      <c r="A424" s="1">
        <v>423</v>
      </c>
      <c r="B424" s="1">
        <v>423</v>
      </c>
      <c r="C424" s="1" t="s">
        <v>126</v>
      </c>
      <c r="D424" s="1">
        <v>99</v>
      </c>
      <c r="E424" s="1" t="s">
        <v>29</v>
      </c>
      <c r="F424" s="1" t="s">
        <v>30</v>
      </c>
      <c r="G424" s="1" t="s">
        <v>14</v>
      </c>
      <c r="H424" s="1">
        <v>1</v>
      </c>
      <c r="I424" s="1">
        <v>9000</v>
      </c>
      <c r="J424" s="1" t="s">
        <v>28</v>
      </c>
      <c r="K424" s="1" t="s">
        <v>16</v>
      </c>
      <c r="L424" s="1">
        <v>9000</v>
      </c>
    </row>
    <row r="425" spans="1:12" ht="12.75" x14ac:dyDescent="0.2">
      <c r="A425" s="1">
        <v>424</v>
      </c>
      <c r="B425" s="1">
        <v>424</v>
      </c>
      <c r="C425" s="1" t="s">
        <v>131</v>
      </c>
      <c r="D425" s="1">
        <v>53</v>
      </c>
      <c r="E425" s="1" t="s">
        <v>26</v>
      </c>
      <c r="F425" s="1" t="s">
        <v>13</v>
      </c>
      <c r="G425" s="1" t="s">
        <v>14</v>
      </c>
      <c r="H425" s="1">
        <v>2</v>
      </c>
      <c r="I425" s="1">
        <v>9000</v>
      </c>
      <c r="J425" s="1" t="s">
        <v>32</v>
      </c>
      <c r="K425" s="1" t="s">
        <v>16</v>
      </c>
      <c r="L425" s="1">
        <v>18000</v>
      </c>
    </row>
    <row r="426" spans="1:12" ht="12.75" x14ac:dyDescent="0.2">
      <c r="A426" s="1">
        <v>425</v>
      </c>
      <c r="B426" s="1">
        <v>425</v>
      </c>
      <c r="C426" s="1" t="s">
        <v>94</v>
      </c>
      <c r="D426" s="1">
        <v>40</v>
      </c>
      <c r="E426" s="1" t="s">
        <v>34</v>
      </c>
      <c r="F426" s="1" t="s">
        <v>30</v>
      </c>
      <c r="G426" s="1" t="s">
        <v>14</v>
      </c>
      <c r="H426" s="1">
        <v>1</v>
      </c>
      <c r="I426" s="1">
        <v>9000</v>
      </c>
      <c r="J426" s="1" t="s">
        <v>15</v>
      </c>
      <c r="K426" s="1" t="s">
        <v>18</v>
      </c>
      <c r="L426" s="1">
        <v>9000</v>
      </c>
    </row>
    <row r="427" spans="1:12" ht="12.75" x14ac:dyDescent="0.2">
      <c r="A427" s="1">
        <v>426</v>
      </c>
      <c r="B427" s="1">
        <v>426</v>
      </c>
      <c r="C427" s="1" t="s">
        <v>155</v>
      </c>
      <c r="D427" s="1">
        <v>34</v>
      </c>
      <c r="E427" s="1" t="s">
        <v>27</v>
      </c>
      <c r="F427" s="1" t="s">
        <v>13</v>
      </c>
      <c r="G427" s="1" t="s">
        <v>14</v>
      </c>
      <c r="H427" s="1">
        <v>1</v>
      </c>
      <c r="I427" s="1">
        <v>9000</v>
      </c>
      <c r="J427" s="1" t="s">
        <v>17</v>
      </c>
      <c r="K427" s="1" t="s">
        <v>16</v>
      </c>
      <c r="L427" s="1">
        <v>9000</v>
      </c>
    </row>
    <row r="428" spans="1:12" ht="12.75" x14ac:dyDescent="0.2">
      <c r="A428" s="1">
        <v>427</v>
      </c>
      <c r="B428" s="1">
        <v>427</v>
      </c>
      <c r="C428" s="1" t="s">
        <v>96</v>
      </c>
      <c r="D428" s="1">
        <v>21</v>
      </c>
      <c r="E428" s="1" t="s">
        <v>52</v>
      </c>
      <c r="F428" s="1" t="s">
        <v>13</v>
      </c>
      <c r="G428" s="1" t="s">
        <v>14</v>
      </c>
      <c r="H428" s="1">
        <v>3</v>
      </c>
      <c r="I428" s="1">
        <v>10000</v>
      </c>
      <c r="J428" s="1" t="s">
        <v>28</v>
      </c>
      <c r="K428" s="1" t="s">
        <v>18</v>
      </c>
      <c r="L428" s="1">
        <v>30000</v>
      </c>
    </row>
    <row r="429" spans="1:12" ht="12.75" x14ac:dyDescent="0.2">
      <c r="A429" s="1">
        <v>428</v>
      </c>
      <c r="B429" s="1">
        <v>428</v>
      </c>
      <c r="C429" s="2">
        <v>44626</v>
      </c>
      <c r="D429" s="1">
        <v>50</v>
      </c>
      <c r="E429" s="1" t="s">
        <v>52</v>
      </c>
      <c r="F429" s="1" t="s">
        <v>13</v>
      </c>
      <c r="G429" s="1" t="s">
        <v>14</v>
      </c>
      <c r="H429" s="1">
        <v>2</v>
      </c>
      <c r="I429" s="1">
        <v>10000</v>
      </c>
      <c r="J429" s="1" t="s">
        <v>17</v>
      </c>
      <c r="K429" s="1" t="s">
        <v>16</v>
      </c>
      <c r="L429" s="1">
        <v>20000</v>
      </c>
    </row>
    <row r="430" spans="1:12" ht="12.75" x14ac:dyDescent="0.2">
      <c r="A430" s="1">
        <v>429</v>
      </c>
      <c r="B430" s="1">
        <v>429</v>
      </c>
      <c r="C430" s="1" t="s">
        <v>54</v>
      </c>
      <c r="D430" s="1">
        <v>13</v>
      </c>
      <c r="E430" s="1" t="s">
        <v>27</v>
      </c>
      <c r="F430" s="1" t="s">
        <v>13</v>
      </c>
      <c r="G430" s="1" t="s">
        <v>14</v>
      </c>
      <c r="H430" s="1">
        <v>3</v>
      </c>
      <c r="I430" s="1">
        <v>9000</v>
      </c>
      <c r="J430" s="1" t="s">
        <v>32</v>
      </c>
      <c r="K430" s="1" t="s">
        <v>16</v>
      </c>
      <c r="L430" s="1">
        <v>27000</v>
      </c>
    </row>
    <row r="431" spans="1:12" ht="12.75" x14ac:dyDescent="0.2">
      <c r="A431" s="1">
        <v>430</v>
      </c>
      <c r="B431" s="1">
        <v>430</v>
      </c>
      <c r="C431" s="2">
        <v>44839</v>
      </c>
      <c r="D431" s="1">
        <v>89</v>
      </c>
      <c r="E431" s="1" t="s">
        <v>31</v>
      </c>
      <c r="F431" s="1" t="s">
        <v>30</v>
      </c>
      <c r="G431" s="1" t="s">
        <v>14</v>
      </c>
      <c r="H431" s="1">
        <v>1</v>
      </c>
      <c r="I431" s="1">
        <v>9000</v>
      </c>
      <c r="J431" s="1" t="s">
        <v>28</v>
      </c>
      <c r="K431" s="1" t="s">
        <v>18</v>
      </c>
      <c r="L431" s="1">
        <v>9000</v>
      </c>
    </row>
    <row r="432" spans="1:12" ht="12.75" x14ac:dyDescent="0.2">
      <c r="A432" s="1">
        <v>431</v>
      </c>
      <c r="B432" s="1">
        <v>431</v>
      </c>
      <c r="C432" s="1" t="s">
        <v>161</v>
      </c>
      <c r="D432" s="1">
        <v>55</v>
      </c>
      <c r="E432" s="1" t="s">
        <v>58</v>
      </c>
      <c r="F432" s="1" t="s">
        <v>13</v>
      </c>
      <c r="G432" s="1" t="s">
        <v>14</v>
      </c>
      <c r="H432" s="1">
        <v>3</v>
      </c>
      <c r="I432" s="1">
        <v>9000</v>
      </c>
      <c r="J432" s="1" t="s">
        <v>42</v>
      </c>
      <c r="K432" s="1" t="s">
        <v>16</v>
      </c>
      <c r="L432" s="1">
        <v>27000</v>
      </c>
    </row>
    <row r="433" spans="1:12" ht="12.75" x14ac:dyDescent="0.2">
      <c r="A433" s="1">
        <v>432</v>
      </c>
      <c r="B433" s="1">
        <v>432</v>
      </c>
      <c r="C433" s="1" t="s">
        <v>138</v>
      </c>
      <c r="D433" s="1">
        <v>42</v>
      </c>
      <c r="E433" s="1" t="s">
        <v>55</v>
      </c>
      <c r="F433" s="1" t="s">
        <v>13</v>
      </c>
      <c r="G433" s="1" t="s">
        <v>14</v>
      </c>
      <c r="H433" s="1">
        <v>3</v>
      </c>
      <c r="I433" s="1">
        <v>9000</v>
      </c>
      <c r="J433" s="1" t="s">
        <v>17</v>
      </c>
      <c r="K433" s="1" t="s">
        <v>18</v>
      </c>
      <c r="L433" s="1">
        <v>27000</v>
      </c>
    </row>
    <row r="434" spans="1:12" ht="12.75" x14ac:dyDescent="0.2">
      <c r="A434" s="1">
        <v>433</v>
      </c>
      <c r="B434" s="1">
        <v>433</v>
      </c>
      <c r="C434" s="1" t="s">
        <v>44</v>
      </c>
      <c r="D434" s="1">
        <v>10</v>
      </c>
      <c r="E434" s="1" t="s">
        <v>34</v>
      </c>
      <c r="F434" s="1" t="s">
        <v>30</v>
      </c>
      <c r="G434" s="1" t="s">
        <v>14</v>
      </c>
      <c r="H434" s="1">
        <v>2</v>
      </c>
      <c r="I434" s="1">
        <v>9000</v>
      </c>
      <c r="J434" s="1" t="s">
        <v>17</v>
      </c>
      <c r="K434" s="1" t="s">
        <v>18</v>
      </c>
      <c r="L434" s="1">
        <v>18000</v>
      </c>
    </row>
    <row r="435" spans="1:12" ht="12.75" x14ac:dyDescent="0.2">
      <c r="A435" s="1">
        <v>434</v>
      </c>
      <c r="B435" s="1">
        <v>434</v>
      </c>
      <c r="C435" s="1" t="s">
        <v>109</v>
      </c>
      <c r="D435" s="1">
        <v>4</v>
      </c>
      <c r="E435" s="1" t="s">
        <v>24</v>
      </c>
      <c r="F435" s="1" t="s">
        <v>13</v>
      </c>
      <c r="G435" s="1" t="s">
        <v>14</v>
      </c>
      <c r="H435" s="1">
        <v>3</v>
      </c>
      <c r="I435" s="1">
        <v>10000</v>
      </c>
      <c r="J435" s="1" t="s">
        <v>20</v>
      </c>
      <c r="K435" s="1" t="s">
        <v>16</v>
      </c>
      <c r="L435" s="1">
        <v>30000</v>
      </c>
    </row>
    <row r="436" spans="1:12" ht="12.75" x14ac:dyDescent="0.2">
      <c r="A436" s="1">
        <v>435</v>
      </c>
      <c r="B436" s="1">
        <v>435</v>
      </c>
      <c r="C436" s="2">
        <v>44714</v>
      </c>
      <c r="D436" s="1">
        <v>33</v>
      </c>
      <c r="E436" s="1" t="s">
        <v>31</v>
      </c>
      <c r="F436" s="1" t="s">
        <v>30</v>
      </c>
      <c r="G436" s="1" t="s">
        <v>14</v>
      </c>
      <c r="H436" s="1">
        <v>1</v>
      </c>
      <c r="I436" s="1">
        <v>9000</v>
      </c>
      <c r="J436" s="1" t="s">
        <v>42</v>
      </c>
      <c r="K436" s="1" t="s">
        <v>18</v>
      </c>
      <c r="L436" s="1">
        <v>9000</v>
      </c>
    </row>
    <row r="437" spans="1:12" ht="12.75" x14ac:dyDescent="0.2">
      <c r="A437" s="1">
        <v>436</v>
      </c>
      <c r="B437" s="1">
        <v>436</v>
      </c>
      <c r="C437" s="2">
        <v>44598</v>
      </c>
      <c r="D437" s="1">
        <v>52</v>
      </c>
      <c r="E437" s="1" t="s">
        <v>22</v>
      </c>
      <c r="F437" s="1" t="s">
        <v>13</v>
      </c>
      <c r="G437" s="1" t="s">
        <v>14</v>
      </c>
      <c r="H437" s="1">
        <v>1</v>
      </c>
      <c r="I437" s="1">
        <v>10000</v>
      </c>
      <c r="J437" s="1" t="s">
        <v>28</v>
      </c>
      <c r="K437" s="1" t="s">
        <v>18</v>
      </c>
      <c r="L437" s="1">
        <v>10000</v>
      </c>
    </row>
    <row r="438" spans="1:12" ht="12.75" x14ac:dyDescent="0.2">
      <c r="A438" s="1">
        <v>437</v>
      </c>
      <c r="B438" s="1">
        <v>437</v>
      </c>
      <c r="C438" s="1" t="s">
        <v>162</v>
      </c>
      <c r="D438" s="1">
        <v>71</v>
      </c>
      <c r="E438" s="1" t="s">
        <v>36</v>
      </c>
      <c r="F438" s="1" t="s">
        <v>13</v>
      </c>
      <c r="G438" s="1" t="s">
        <v>14</v>
      </c>
      <c r="H438" s="1">
        <v>2</v>
      </c>
      <c r="I438" s="1">
        <v>10000</v>
      </c>
      <c r="J438" s="1" t="s">
        <v>28</v>
      </c>
      <c r="K438" s="1" t="s">
        <v>18</v>
      </c>
      <c r="L438" s="1">
        <v>20000</v>
      </c>
    </row>
    <row r="439" spans="1:12" ht="12.75" x14ac:dyDescent="0.2">
      <c r="A439" s="1">
        <v>438</v>
      </c>
      <c r="B439" s="1">
        <v>438</v>
      </c>
      <c r="C439" s="2">
        <v>44595</v>
      </c>
      <c r="D439" s="1">
        <v>23</v>
      </c>
      <c r="E439" s="1" t="s">
        <v>31</v>
      </c>
      <c r="F439" s="1" t="s">
        <v>30</v>
      </c>
      <c r="G439" s="1" t="s">
        <v>14</v>
      </c>
      <c r="H439" s="1">
        <v>1</v>
      </c>
      <c r="I439" s="1">
        <v>9000</v>
      </c>
      <c r="J439" s="1" t="s">
        <v>42</v>
      </c>
      <c r="K439" s="1" t="s">
        <v>16</v>
      </c>
      <c r="L439" s="1">
        <v>9000</v>
      </c>
    </row>
    <row r="440" spans="1:12" ht="12.75" x14ac:dyDescent="0.2">
      <c r="A440" s="1">
        <v>439</v>
      </c>
      <c r="B440" s="1">
        <v>439</v>
      </c>
      <c r="C440" s="1" t="s">
        <v>37</v>
      </c>
      <c r="D440" s="1">
        <v>39</v>
      </c>
      <c r="E440" s="1" t="s">
        <v>19</v>
      </c>
      <c r="F440" s="1" t="s">
        <v>13</v>
      </c>
      <c r="G440" s="1" t="s">
        <v>14</v>
      </c>
      <c r="H440" s="1">
        <v>2</v>
      </c>
      <c r="I440" s="1">
        <v>10000</v>
      </c>
      <c r="J440" s="1" t="s">
        <v>15</v>
      </c>
      <c r="K440" s="1" t="s">
        <v>18</v>
      </c>
      <c r="L440" s="1">
        <v>20000</v>
      </c>
    </row>
    <row r="441" spans="1:12" ht="12.75" x14ac:dyDescent="0.2">
      <c r="A441" s="1">
        <v>440</v>
      </c>
      <c r="B441" s="1">
        <v>440</v>
      </c>
      <c r="C441" s="2">
        <v>44623</v>
      </c>
      <c r="D441" s="1">
        <v>85</v>
      </c>
      <c r="E441" s="1" t="s">
        <v>70</v>
      </c>
      <c r="F441" s="1" t="s">
        <v>13</v>
      </c>
      <c r="G441" s="1" t="s">
        <v>14</v>
      </c>
      <c r="H441" s="1">
        <v>3</v>
      </c>
      <c r="I441" s="1">
        <v>10000</v>
      </c>
      <c r="J441" s="1" t="s">
        <v>15</v>
      </c>
      <c r="K441" s="1" t="s">
        <v>16</v>
      </c>
      <c r="L441" s="1">
        <v>30000</v>
      </c>
    </row>
    <row r="442" spans="1:12" ht="12.75" x14ac:dyDescent="0.2">
      <c r="A442" s="1">
        <v>441</v>
      </c>
      <c r="B442" s="1">
        <v>441</v>
      </c>
      <c r="C442" s="1" t="s">
        <v>149</v>
      </c>
      <c r="D442" s="1">
        <v>90</v>
      </c>
      <c r="E442" s="1" t="s">
        <v>29</v>
      </c>
      <c r="F442" s="1" t="s">
        <v>30</v>
      </c>
      <c r="G442" s="1" t="s">
        <v>14</v>
      </c>
      <c r="H442" s="1">
        <v>2</v>
      </c>
      <c r="I442" s="1">
        <v>9000</v>
      </c>
      <c r="J442" s="1" t="s">
        <v>32</v>
      </c>
      <c r="K442" s="1" t="s">
        <v>16</v>
      </c>
      <c r="L442" s="1">
        <v>18000</v>
      </c>
    </row>
    <row r="443" spans="1:12" ht="12.75" x14ac:dyDescent="0.2">
      <c r="A443" s="1">
        <v>442</v>
      </c>
      <c r="B443" s="1">
        <v>442</v>
      </c>
      <c r="C443" s="1" t="s">
        <v>118</v>
      </c>
      <c r="D443" s="1">
        <v>15</v>
      </c>
      <c r="E443" s="1" t="s">
        <v>19</v>
      </c>
      <c r="F443" s="1" t="s">
        <v>13</v>
      </c>
      <c r="G443" s="1" t="s">
        <v>14</v>
      </c>
      <c r="H443" s="1">
        <v>2</v>
      </c>
      <c r="I443" s="1">
        <v>10000</v>
      </c>
      <c r="J443" s="1" t="s">
        <v>32</v>
      </c>
      <c r="K443" s="1" t="s">
        <v>16</v>
      </c>
      <c r="L443" s="1">
        <v>20000</v>
      </c>
    </row>
    <row r="444" spans="1:12" ht="12.75" x14ac:dyDescent="0.2">
      <c r="A444" s="1">
        <v>443</v>
      </c>
      <c r="B444" s="1">
        <v>443</v>
      </c>
      <c r="C444" s="2">
        <v>44597</v>
      </c>
      <c r="D444" s="1">
        <v>78</v>
      </c>
      <c r="E444" s="1" t="s">
        <v>52</v>
      </c>
      <c r="F444" s="1" t="s">
        <v>13</v>
      </c>
      <c r="G444" s="1" t="s">
        <v>14</v>
      </c>
      <c r="H444" s="1">
        <v>1</v>
      </c>
      <c r="I444" s="1">
        <v>10000</v>
      </c>
      <c r="J444" s="1" t="s">
        <v>28</v>
      </c>
      <c r="K444" s="1" t="s">
        <v>16</v>
      </c>
      <c r="L444" s="1">
        <v>10000</v>
      </c>
    </row>
    <row r="445" spans="1:12" ht="12.75" x14ac:dyDescent="0.2">
      <c r="A445" s="1">
        <v>444</v>
      </c>
      <c r="B445" s="1">
        <v>444</v>
      </c>
      <c r="C445" s="1" t="s">
        <v>147</v>
      </c>
      <c r="D445" s="1">
        <v>59</v>
      </c>
      <c r="E445" s="1" t="s">
        <v>52</v>
      </c>
      <c r="F445" s="1" t="s">
        <v>13</v>
      </c>
      <c r="G445" s="1" t="s">
        <v>14</v>
      </c>
      <c r="H445" s="1">
        <v>3</v>
      </c>
      <c r="I445" s="1">
        <v>10000</v>
      </c>
      <c r="J445" s="1" t="s">
        <v>42</v>
      </c>
      <c r="K445" s="1" t="s">
        <v>16</v>
      </c>
      <c r="L445" s="1">
        <v>30000</v>
      </c>
    </row>
    <row r="446" spans="1:12" ht="12.75" x14ac:dyDescent="0.2">
      <c r="A446" s="1">
        <v>445</v>
      </c>
      <c r="B446" s="1">
        <v>445</v>
      </c>
      <c r="C446" s="1" t="s">
        <v>106</v>
      </c>
      <c r="D446" s="1">
        <v>16</v>
      </c>
      <c r="E446" s="1" t="s">
        <v>36</v>
      </c>
      <c r="F446" s="1" t="s">
        <v>13</v>
      </c>
      <c r="G446" s="1" t="s">
        <v>14</v>
      </c>
      <c r="H446" s="1">
        <v>2</v>
      </c>
      <c r="I446" s="1">
        <v>10000</v>
      </c>
      <c r="J446" s="1" t="s">
        <v>32</v>
      </c>
      <c r="K446" s="1" t="s">
        <v>18</v>
      </c>
      <c r="L446" s="1">
        <v>20000</v>
      </c>
    </row>
    <row r="447" spans="1:12" ht="12.75" x14ac:dyDescent="0.2">
      <c r="A447" s="1">
        <v>446</v>
      </c>
      <c r="B447" s="1">
        <v>446</v>
      </c>
      <c r="C447" s="2">
        <v>44562</v>
      </c>
      <c r="D447" s="1">
        <v>76</v>
      </c>
      <c r="E447" s="1" t="s">
        <v>26</v>
      </c>
      <c r="F447" s="1" t="s">
        <v>13</v>
      </c>
      <c r="G447" s="1" t="s">
        <v>14</v>
      </c>
      <c r="H447" s="1">
        <v>2</v>
      </c>
      <c r="I447" s="1">
        <v>9000</v>
      </c>
      <c r="J447" s="1" t="s">
        <v>32</v>
      </c>
      <c r="K447" s="1" t="s">
        <v>16</v>
      </c>
      <c r="L447" s="1">
        <v>18000</v>
      </c>
    </row>
    <row r="448" spans="1:12" ht="12.75" x14ac:dyDescent="0.2">
      <c r="A448" s="1">
        <v>447</v>
      </c>
      <c r="B448" s="1">
        <v>447</v>
      </c>
      <c r="C448" s="1" t="s">
        <v>148</v>
      </c>
      <c r="D448" s="1">
        <v>11</v>
      </c>
      <c r="E448" s="1" t="s">
        <v>31</v>
      </c>
      <c r="F448" s="1" t="s">
        <v>30</v>
      </c>
      <c r="G448" s="1" t="s">
        <v>14</v>
      </c>
      <c r="H448" s="1">
        <v>2</v>
      </c>
      <c r="I448" s="1">
        <v>9000</v>
      </c>
      <c r="J448" s="1" t="s">
        <v>17</v>
      </c>
      <c r="K448" s="1" t="s">
        <v>18</v>
      </c>
      <c r="L448" s="1">
        <v>18000</v>
      </c>
    </row>
    <row r="449" spans="1:12" ht="12.75" x14ac:dyDescent="0.2">
      <c r="A449" s="1">
        <v>448</v>
      </c>
      <c r="B449" s="1">
        <v>448</v>
      </c>
      <c r="C449" s="2">
        <v>44743</v>
      </c>
      <c r="D449" s="1">
        <v>48</v>
      </c>
      <c r="E449" s="1" t="s">
        <v>58</v>
      </c>
      <c r="F449" s="1" t="s">
        <v>13</v>
      </c>
      <c r="G449" s="1" t="s">
        <v>14</v>
      </c>
      <c r="H449" s="1">
        <v>3</v>
      </c>
      <c r="I449" s="1">
        <v>9000</v>
      </c>
      <c r="J449" s="1" t="s">
        <v>17</v>
      </c>
      <c r="K449" s="1" t="s">
        <v>16</v>
      </c>
      <c r="L449" s="1">
        <v>27000</v>
      </c>
    </row>
    <row r="450" spans="1:12" ht="12.75" x14ac:dyDescent="0.2">
      <c r="A450" s="1">
        <v>449</v>
      </c>
      <c r="B450" s="1">
        <v>449</v>
      </c>
      <c r="C450" s="1" t="s">
        <v>116</v>
      </c>
      <c r="D450" s="1">
        <v>84</v>
      </c>
      <c r="E450" s="1" t="s">
        <v>58</v>
      </c>
      <c r="F450" s="1" t="s">
        <v>13</v>
      </c>
      <c r="G450" s="1" t="s">
        <v>14</v>
      </c>
      <c r="H450" s="1">
        <v>3</v>
      </c>
      <c r="I450" s="1">
        <v>9000</v>
      </c>
      <c r="J450" s="1" t="s">
        <v>20</v>
      </c>
      <c r="K450" s="1" t="s">
        <v>16</v>
      </c>
      <c r="L450" s="1">
        <v>27000</v>
      </c>
    </row>
    <row r="451" spans="1:12" ht="12.75" x14ac:dyDescent="0.2">
      <c r="A451" s="1">
        <v>450</v>
      </c>
      <c r="B451" s="1">
        <v>450</v>
      </c>
      <c r="C451" s="1" t="s">
        <v>103</v>
      </c>
      <c r="D451" s="1">
        <v>65</v>
      </c>
      <c r="E451" s="1" t="s">
        <v>27</v>
      </c>
      <c r="F451" s="1" t="s">
        <v>13</v>
      </c>
      <c r="G451" s="1" t="s">
        <v>14</v>
      </c>
      <c r="H451" s="1">
        <v>1</v>
      </c>
      <c r="I451" s="1">
        <v>9000</v>
      </c>
      <c r="J451" s="1" t="s">
        <v>15</v>
      </c>
      <c r="K451" s="1" t="s">
        <v>16</v>
      </c>
      <c r="L451" s="1">
        <v>9000</v>
      </c>
    </row>
    <row r="452" spans="1:12" ht="12.75" x14ac:dyDescent="0.2">
      <c r="A452" s="1">
        <v>451</v>
      </c>
      <c r="B452" s="1">
        <v>451</v>
      </c>
      <c r="C452" s="2">
        <v>44626</v>
      </c>
      <c r="D452" s="1">
        <v>35</v>
      </c>
      <c r="E452" s="1" t="s">
        <v>27</v>
      </c>
      <c r="F452" s="1" t="s">
        <v>13</v>
      </c>
      <c r="G452" s="1" t="s">
        <v>14</v>
      </c>
      <c r="H452" s="1">
        <v>2</v>
      </c>
      <c r="I452" s="1">
        <v>9000</v>
      </c>
      <c r="J452" s="1" t="s">
        <v>42</v>
      </c>
      <c r="K452" s="1" t="s">
        <v>16</v>
      </c>
      <c r="L452" s="1">
        <v>18000</v>
      </c>
    </row>
    <row r="453" spans="1:12" ht="12.75" x14ac:dyDescent="0.2">
      <c r="A453" s="1">
        <v>452</v>
      </c>
      <c r="B453" s="1">
        <v>452</v>
      </c>
      <c r="C453" s="1" t="s">
        <v>109</v>
      </c>
      <c r="D453" s="1">
        <v>90</v>
      </c>
      <c r="E453" s="1" t="s">
        <v>53</v>
      </c>
      <c r="F453" s="1" t="s">
        <v>30</v>
      </c>
      <c r="G453" s="1" t="s">
        <v>14</v>
      </c>
      <c r="H453" s="1">
        <v>1</v>
      </c>
      <c r="I453" s="1">
        <v>9000</v>
      </c>
      <c r="J453" s="1" t="s">
        <v>42</v>
      </c>
      <c r="K453" s="1" t="s">
        <v>16</v>
      </c>
      <c r="L453" s="1">
        <v>9000</v>
      </c>
    </row>
    <row r="454" spans="1:12" ht="12.75" x14ac:dyDescent="0.2">
      <c r="A454" s="1">
        <v>453</v>
      </c>
      <c r="B454" s="1">
        <v>453</v>
      </c>
      <c r="C454" s="1" t="s">
        <v>68</v>
      </c>
      <c r="D454" s="1">
        <v>8</v>
      </c>
      <c r="E454" s="1" t="s">
        <v>22</v>
      </c>
      <c r="F454" s="1" t="s">
        <v>13</v>
      </c>
      <c r="G454" s="1" t="s">
        <v>14</v>
      </c>
      <c r="H454" s="1">
        <v>1</v>
      </c>
      <c r="I454" s="1">
        <v>10000</v>
      </c>
      <c r="J454" s="1" t="s">
        <v>28</v>
      </c>
      <c r="K454" s="1" t="s">
        <v>18</v>
      </c>
      <c r="L454" s="1">
        <v>10000</v>
      </c>
    </row>
    <row r="455" spans="1:12" ht="12.75" x14ac:dyDescent="0.2">
      <c r="A455" s="1">
        <v>454</v>
      </c>
      <c r="B455" s="1">
        <v>454</v>
      </c>
      <c r="C455" s="2">
        <v>44902</v>
      </c>
      <c r="D455" s="1">
        <v>10</v>
      </c>
      <c r="E455" s="1" t="s">
        <v>52</v>
      </c>
      <c r="F455" s="1" t="s">
        <v>13</v>
      </c>
      <c r="G455" s="1" t="s">
        <v>14</v>
      </c>
      <c r="H455" s="1">
        <v>2</v>
      </c>
      <c r="I455" s="1">
        <v>10000</v>
      </c>
      <c r="J455" s="1" t="s">
        <v>15</v>
      </c>
      <c r="K455" s="1" t="s">
        <v>16</v>
      </c>
      <c r="L455" s="1">
        <v>20000</v>
      </c>
    </row>
    <row r="456" spans="1:12" ht="12.75" x14ac:dyDescent="0.2">
      <c r="A456" s="1">
        <v>455</v>
      </c>
      <c r="B456" s="1">
        <v>455</v>
      </c>
      <c r="C456" s="1" t="s">
        <v>87</v>
      </c>
      <c r="D456" s="1">
        <v>43</v>
      </c>
      <c r="E456" s="1" t="s">
        <v>31</v>
      </c>
      <c r="F456" s="1" t="s">
        <v>30</v>
      </c>
      <c r="G456" s="1" t="s">
        <v>14</v>
      </c>
      <c r="H456" s="1">
        <v>2</v>
      </c>
      <c r="I456" s="1">
        <v>9000</v>
      </c>
      <c r="J456" s="1" t="s">
        <v>20</v>
      </c>
      <c r="K456" s="1" t="s">
        <v>18</v>
      </c>
      <c r="L456" s="1">
        <v>18000</v>
      </c>
    </row>
    <row r="457" spans="1:12" ht="12.75" x14ac:dyDescent="0.2">
      <c r="A457" s="1">
        <v>456</v>
      </c>
      <c r="B457" s="1">
        <v>456</v>
      </c>
      <c r="C457" s="1" t="s">
        <v>86</v>
      </c>
      <c r="D457" s="1">
        <v>61</v>
      </c>
      <c r="E457" s="1" t="s">
        <v>36</v>
      </c>
      <c r="F457" s="1" t="s">
        <v>13</v>
      </c>
      <c r="G457" s="1" t="s">
        <v>14</v>
      </c>
      <c r="H457" s="1">
        <v>2</v>
      </c>
      <c r="I457" s="1">
        <v>10000</v>
      </c>
      <c r="J457" s="1" t="s">
        <v>15</v>
      </c>
      <c r="K457" s="1" t="s">
        <v>16</v>
      </c>
      <c r="L457" s="1">
        <v>20000</v>
      </c>
    </row>
    <row r="458" spans="1:12" ht="12.75" x14ac:dyDescent="0.2">
      <c r="A458" s="1">
        <v>457</v>
      </c>
      <c r="B458" s="1">
        <v>457</v>
      </c>
      <c r="C458" s="2">
        <v>44836</v>
      </c>
      <c r="D458" s="1">
        <v>32</v>
      </c>
      <c r="E458" s="1" t="s">
        <v>58</v>
      </c>
      <c r="F458" s="1" t="s">
        <v>13</v>
      </c>
      <c r="G458" s="1" t="s">
        <v>14</v>
      </c>
      <c r="H458" s="1">
        <v>2</v>
      </c>
      <c r="I458" s="1">
        <v>9000</v>
      </c>
      <c r="J458" s="1" t="s">
        <v>15</v>
      </c>
      <c r="K458" s="1" t="s">
        <v>18</v>
      </c>
      <c r="L458" s="1">
        <v>18000</v>
      </c>
    </row>
    <row r="459" spans="1:12" ht="12.75" x14ac:dyDescent="0.2">
      <c r="A459" s="1">
        <v>458</v>
      </c>
      <c r="B459" s="1">
        <v>458</v>
      </c>
      <c r="C459" s="2">
        <v>44780</v>
      </c>
      <c r="D459" s="1">
        <v>42</v>
      </c>
      <c r="E459" s="1" t="s">
        <v>58</v>
      </c>
      <c r="F459" s="1" t="s">
        <v>13</v>
      </c>
      <c r="G459" s="1" t="s">
        <v>14</v>
      </c>
      <c r="H459" s="1">
        <v>1</v>
      </c>
      <c r="I459" s="1">
        <v>9000</v>
      </c>
      <c r="J459" s="1" t="s">
        <v>20</v>
      </c>
      <c r="K459" s="1" t="s">
        <v>18</v>
      </c>
      <c r="L459" s="1">
        <v>9000</v>
      </c>
    </row>
    <row r="460" spans="1:12" ht="12.75" x14ac:dyDescent="0.2">
      <c r="A460" s="1">
        <v>459</v>
      </c>
      <c r="B460" s="1">
        <v>459</v>
      </c>
      <c r="C460" s="1" t="s">
        <v>112</v>
      </c>
      <c r="D460" s="1">
        <v>79</v>
      </c>
      <c r="E460" s="1" t="s">
        <v>22</v>
      </c>
      <c r="F460" s="1" t="s">
        <v>13</v>
      </c>
      <c r="G460" s="1" t="s">
        <v>14</v>
      </c>
      <c r="H460" s="1">
        <v>2</v>
      </c>
      <c r="I460" s="1">
        <v>10000</v>
      </c>
      <c r="J460" s="1" t="s">
        <v>20</v>
      </c>
      <c r="K460" s="1" t="s">
        <v>16</v>
      </c>
      <c r="L460" s="1">
        <v>20000</v>
      </c>
    </row>
    <row r="461" spans="1:12" ht="12.75" x14ac:dyDescent="0.2">
      <c r="A461" s="1">
        <v>460</v>
      </c>
      <c r="B461" s="1">
        <v>460</v>
      </c>
      <c r="C461" s="2">
        <v>44809</v>
      </c>
      <c r="D461" s="1">
        <v>32</v>
      </c>
      <c r="E461" s="1" t="s">
        <v>55</v>
      </c>
      <c r="F461" s="1" t="s">
        <v>13</v>
      </c>
      <c r="G461" s="1" t="s">
        <v>14</v>
      </c>
      <c r="H461" s="1">
        <v>1</v>
      </c>
      <c r="I461" s="1">
        <v>9000</v>
      </c>
      <c r="J461" s="1" t="s">
        <v>20</v>
      </c>
      <c r="K461" s="1" t="s">
        <v>16</v>
      </c>
      <c r="L461" s="1">
        <v>9000</v>
      </c>
    </row>
    <row r="462" spans="1:12" ht="12.75" x14ac:dyDescent="0.2">
      <c r="A462" s="1">
        <v>461</v>
      </c>
      <c r="B462" s="1">
        <v>461</v>
      </c>
      <c r="C462" s="2">
        <v>44777</v>
      </c>
      <c r="D462" s="1">
        <v>37</v>
      </c>
      <c r="E462" s="1" t="s">
        <v>12</v>
      </c>
      <c r="F462" s="1" t="s">
        <v>13</v>
      </c>
      <c r="G462" s="1" t="s">
        <v>14</v>
      </c>
      <c r="H462" s="1">
        <v>2</v>
      </c>
      <c r="I462" s="1">
        <v>9000</v>
      </c>
      <c r="J462" s="1" t="s">
        <v>15</v>
      </c>
      <c r="K462" s="1" t="s">
        <v>18</v>
      </c>
      <c r="L462" s="1">
        <v>18000</v>
      </c>
    </row>
    <row r="463" spans="1:12" ht="12.75" x14ac:dyDescent="0.2">
      <c r="A463" s="1">
        <v>462</v>
      </c>
      <c r="B463" s="1">
        <v>462</v>
      </c>
      <c r="C463" s="1" t="s">
        <v>139</v>
      </c>
      <c r="D463" s="1">
        <v>42</v>
      </c>
      <c r="E463" s="1" t="s">
        <v>24</v>
      </c>
      <c r="F463" s="1" t="s">
        <v>13</v>
      </c>
      <c r="G463" s="1" t="s">
        <v>14</v>
      </c>
      <c r="H463" s="1">
        <v>2</v>
      </c>
      <c r="I463" s="1">
        <v>10000</v>
      </c>
      <c r="J463" s="1" t="s">
        <v>32</v>
      </c>
      <c r="K463" s="1" t="s">
        <v>16</v>
      </c>
      <c r="L463" s="1">
        <v>20000</v>
      </c>
    </row>
    <row r="464" spans="1:12" ht="12.75" x14ac:dyDescent="0.2">
      <c r="A464" s="1">
        <v>463</v>
      </c>
      <c r="B464" s="1">
        <v>463</v>
      </c>
      <c r="C464" s="2">
        <v>44566</v>
      </c>
      <c r="D464" s="1">
        <v>6</v>
      </c>
      <c r="E464" s="1" t="s">
        <v>12</v>
      </c>
      <c r="F464" s="1" t="s">
        <v>13</v>
      </c>
      <c r="G464" s="1" t="s">
        <v>14</v>
      </c>
      <c r="H464" s="1">
        <v>1</v>
      </c>
      <c r="I464" s="1">
        <v>9000</v>
      </c>
      <c r="J464" s="1" t="s">
        <v>15</v>
      </c>
      <c r="K464" s="1" t="s">
        <v>18</v>
      </c>
      <c r="L464" s="1">
        <v>9000</v>
      </c>
    </row>
    <row r="465" spans="1:12" ht="12.75" x14ac:dyDescent="0.2">
      <c r="A465" s="1">
        <v>464</v>
      </c>
      <c r="B465" s="1">
        <v>464</v>
      </c>
      <c r="C465" s="1" t="s">
        <v>163</v>
      </c>
      <c r="D465" s="1">
        <v>16</v>
      </c>
      <c r="E465" s="1" t="s">
        <v>24</v>
      </c>
      <c r="F465" s="1" t="s">
        <v>13</v>
      </c>
      <c r="G465" s="1" t="s">
        <v>14</v>
      </c>
      <c r="H465" s="1">
        <v>2</v>
      </c>
      <c r="I465" s="1">
        <v>10000</v>
      </c>
      <c r="J465" s="1" t="s">
        <v>32</v>
      </c>
      <c r="K465" s="1" t="s">
        <v>16</v>
      </c>
      <c r="L465" s="1">
        <v>20000</v>
      </c>
    </row>
    <row r="466" spans="1:12" ht="12.75" x14ac:dyDescent="0.2">
      <c r="A466" s="1">
        <v>465</v>
      </c>
      <c r="B466" s="1">
        <v>465</v>
      </c>
      <c r="C466" s="1" t="s">
        <v>159</v>
      </c>
      <c r="D466" s="1">
        <v>53</v>
      </c>
      <c r="E466" s="1" t="s">
        <v>62</v>
      </c>
      <c r="F466" s="1" t="s">
        <v>13</v>
      </c>
      <c r="G466" s="1" t="s">
        <v>14</v>
      </c>
      <c r="H466" s="1">
        <v>1</v>
      </c>
      <c r="I466" s="1">
        <v>10000</v>
      </c>
      <c r="J466" s="1" t="s">
        <v>17</v>
      </c>
      <c r="K466" s="1" t="s">
        <v>18</v>
      </c>
      <c r="L466" s="1">
        <v>10000</v>
      </c>
    </row>
    <row r="467" spans="1:12" ht="12.75" x14ac:dyDescent="0.2">
      <c r="A467" s="1">
        <v>466</v>
      </c>
      <c r="B467" s="1">
        <v>466</v>
      </c>
      <c r="C467" s="1" t="s">
        <v>164</v>
      </c>
      <c r="D467" s="1">
        <v>16</v>
      </c>
      <c r="E467" s="1" t="s">
        <v>52</v>
      </c>
      <c r="F467" s="1" t="s">
        <v>13</v>
      </c>
      <c r="G467" s="1" t="s">
        <v>14</v>
      </c>
      <c r="H467" s="1">
        <v>1</v>
      </c>
      <c r="I467" s="1">
        <v>10000</v>
      </c>
      <c r="J467" s="1" t="s">
        <v>42</v>
      </c>
      <c r="K467" s="1" t="s">
        <v>18</v>
      </c>
      <c r="L467" s="1">
        <v>10000</v>
      </c>
    </row>
    <row r="468" spans="1:12" ht="12.75" x14ac:dyDescent="0.2">
      <c r="A468" s="1">
        <v>467</v>
      </c>
      <c r="B468" s="1">
        <v>467</v>
      </c>
      <c r="C468" s="2">
        <v>44654</v>
      </c>
      <c r="D468" s="1">
        <v>9</v>
      </c>
      <c r="E468" s="1" t="s">
        <v>19</v>
      </c>
      <c r="F468" s="1" t="s">
        <v>13</v>
      </c>
      <c r="G468" s="1" t="s">
        <v>14</v>
      </c>
      <c r="H468" s="1">
        <v>2</v>
      </c>
      <c r="I468" s="1">
        <v>10000</v>
      </c>
      <c r="J468" s="1" t="s">
        <v>32</v>
      </c>
      <c r="K468" s="1" t="s">
        <v>18</v>
      </c>
      <c r="L468" s="1">
        <v>20000</v>
      </c>
    </row>
    <row r="469" spans="1:12" ht="12.75" x14ac:dyDescent="0.2">
      <c r="A469" s="1">
        <v>468</v>
      </c>
      <c r="B469" s="1">
        <v>468</v>
      </c>
      <c r="C469" s="1" t="s">
        <v>129</v>
      </c>
      <c r="D469" s="1">
        <v>27</v>
      </c>
      <c r="E469" s="1" t="s">
        <v>53</v>
      </c>
      <c r="F469" s="1" t="s">
        <v>30</v>
      </c>
      <c r="G469" s="1" t="s">
        <v>14</v>
      </c>
      <c r="H469" s="1">
        <v>2</v>
      </c>
      <c r="I469" s="1">
        <v>9000</v>
      </c>
      <c r="J469" s="1" t="s">
        <v>17</v>
      </c>
      <c r="K469" s="1" t="s">
        <v>18</v>
      </c>
      <c r="L469" s="1">
        <v>18000</v>
      </c>
    </row>
    <row r="470" spans="1:12" ht="12.75" x14ac:dyDescent="0.2">
      <c r="A470" s="1">
        <v>469</v>
      </c>
      <c r="B470" s="1">
        <v>469</v>
      </c>
      <c r="C470" s="2">
        <v>44718</v>
      </c>
      <c r="D470" s="1">
        <v>40</v>
      </c>
      <c r="E470" s="1" t="s">
        <v>22</v>
      </c>
      <c r="F470" s="1" t="s">
        <v>13</v>
      </c>
      <c r="G470" s="1" t="s">
        <v>14</v>
      </c>
      <c r="H470" s="1">
        <v>2</v>
      </c>
      <c r="I470" s="1">
        <v>10000</v>
      </c>
      <c r="J470" s="1" t="s">
        <v>32</v>
      </c>
      <c r="K470" s="1" t="s">
        <v>16</v>
      </c>
      <c r="L470" s="1">
        <v>20000</v>
      </c>
    </row>
    <row r="471" spans="1:12" ht="12.75" x14ac:dyDescent="0.2">
      <c r="A471" s="1">
        <v>470</v>
      </c>
      <c r="B471" s="1">
        <v>470</v>
      </c>
      <c r="C471" s="1" t="s">
        <v>64</v>
      </c>
      <c r="D471" s="1">
        <v>54</v>
      </c>
      <c r="E471" s="1" t="s">
        <v>70</v>
      </c>
      <c r="F471" s="1" t="s">
        <v>13</v>
      </c>
      <c r="G471" s="1" t="s">
        <v>14</v>
      </c>
      <c r="H471" s="1">
        <v>2</v>
      </c>
      <c r="I471" s="1">
        <v>10000</v>
      </c>
      <c r="J471" s="1" t="s">
        <v>20</v>
      </c>
      <c r="K471" s="1" t="s">
        <v>16</v>
      </c>
      <c r="L471" s="1">
        <v>20000</v>
      </c>
    </row>
    <row r="472" spans="1:12" ht="12.75" x14ac:dyDescent="0.2">
      <c r="A472" s="1">
        <v>471</v>
      </c>
      <c r="B472" s="1">
        <v>471</v>
      </c>
      <c r="C472" s="1" t="s">
        <v>67</v>
      </c>
      <c r="D472" s="1">
        <v>32</v>
      </c>
      <c r="E472" s="1" t="s">
        <v>55</v>
      </c>
      <c r="F472" s="1" t="s">
        <v>13</v>
      </c>
      <c r="G472" s="1" t="s">
        <v>14</v>
      </c>
      <c r="H472" s="1">
        <v>1</v>
      </c>
      <c r="I472" s="1">
        <v>9000</v>
      </c>
      <c r="J472" s="1" t="s">
        <v>15</v>
      </c>
      <c r="K472" s="1" t="s">
        <v>18</v>
      </c>
      <c r="L472" s="1">
        <v>9000</v>
      </c>
    </row>
    <row r="473" spans="1:12" ht="12.75" x14ac:dyDescent="0.2">
      <c r="A473" s="1">
        <v>472</v>
      </c>
      <c r="B473" s="1">
        <v>472</v>
      </c>
      <c r="C473" s="1" t="s">
        <v>89</v>
      </c>
      <c r="D473" s="1">
        <v>10</v>
      </c>
      <c r="E473" s="1" t="s">
        <v>27</v>
      </c>
      <c r="F473" s="1" t="s">
        <v>13</v>
      </c>
      <c r="G473" s="1" t="s">
        <v>14</v>
      </c>
      <c r="H473" s="1">
        <v>2</v>
      </c>
      <c r="I473" s="1">
        <v>9000</v>
      </c>
      <c r="J473" s="1" t="s">
        <v>20</v>
      </c>
      <c r="K473" s="1" t="s">
        <v>18</v>
      </c>
      <c r="L473" s="1">
        <v>18000</v>
      </c>
    </row>
    <row r="474" spans="1:12" ht="12.75" x14ac:dyDescent="0.2">
      <c r="A474" s="1">
        <v>473</v>
      </c>
      <c r="B474" s="1">
        <v>473</v>
      </c>
      <c r="C474" s="1" t="s">
        <v>44</v>
      </c>
      <c r="D474" s="1">
        <v>23</v>
      </c>
      <c r="E474" s="1" t="s">
        <v>52</v>
      </c>
      <c r="F474" s="1" t="s">
        <v>13</v>
      </c>
      <c r="G474" s="1" t="s">
        <v>14</v>
      </c>
      <c r="H474" s="1">
        <v>2</v>
      </c>
      <c r="I474" s="1">
        <v>10000</v>
      </c>
      <c r="J474" s="1" t="s">
        <v>20</v>
      </c>
      <c r="K474" s="1" t="s">
        <v>16</v>
      </c>
      <c r="L474" s="1">
        <v>20000</v>
      </c>
    </row>
    <row r="475" spans="1:12" ht="12.75" x14ac:dyDescent="0.2">
      <c r="A475" s="1">
        <v>474</v>
      </c>
      <c r="B475" s="1">
        <v>474</v>
      </c>
      <c r="C475" s="2">
        <v>44657</v>
      </c>
      <c r="D475" s="1">
        <v>11</v>
      </c>
      <c r="E475" s="1" t="s">
        <v>22</v>
      </c>
      <c r="F475" s="1" t="s">
        <v>13</v>
      </c>
      <c r="G475" s="1" t="s">
        <v>14</v>
      </c>
      <c r="H475" s="1">
        <v>3</v>
      </c>
      <c r="I475" s="1">
        <v>10000</v>
      </c>
      <c r="J475" s="1" t="s">
        <v>15</v>
      </c>
      <c r="K475" s="1" t="s">
        <v>18</v>
      </c>
      <c r="L475" s="1">
        <v>30000</v>
      </c>
    </row>
    <row r="476" spans="1:12" ht="12.75" x14ac:dyDescent="0.2">
      <c r="A476" s="1">
        <v>475</v>
      </c>
      <c r="B476" s="1">
        <v>475</v>
      </c>
      <c r="C476" s="2">
        <v>44777</v>
      </c>
      <c r="D476" s="1">
        <v>82</v>
      </c>
      <c r="E476" s="1" t="s">
        <v>45</v>
      </c>
      <c r="F476" s="1" t="s">
        <v>30</v>
      </c>
      <c r="G476" s="1" t="s">
        <v>14</v>
      </c>
      <c r="H476" s="1">
        <v>3</v>
      </c>
      <c r="I476" s="1">
        <v>9000</v>
      </c>
      <c r="J476" s="1" t="s">
        <v>17</v>
      </c>
      <c r="K476" s="1" t="s">
        <v>16</v>
      </c>
      <c r="L476" s="1">
        <v>27000</v>
      </c>
    </row>
    <row r="477" spans="1:12" ht="12.75" x14ac:dyDescent="0.2">
      <c r="A477" s="1">
        <v>476</v>
      </c>
      <c r="B477" s="1">
        <v>476</v>
      </c>
      <c r="C477" s="2">
        <v>44806</v>
      </c>
      <c r="D477" s="1">
        <v>70</v>
      </c>
      <c r="E477" s="1" t="s">
        <v>53</v>
      </c>
      <c r="F477" s="1" t="s">
        <v>30</v>
      </c>
      <c r="G477" s="1" t="s">
        <v>14</v>
      </c>
      <c r="H477" s="1">
        <v>3</v>
      </c>
      <c r="I477" s="1">
        <v>9000</v>
      </c>
      <c r="J477" s="1" t="s">
        <v>28</v>
      </c>
      <c r="K477" s="1" t="s">
        <v>18</v>
      </c>
      <c r="L477" s="1">
        <v>27000</v>
      </c>
    </row>
    <row r="478" spans="1:12" ht="12.75" x14ac:dyDescent="0.2">
      <c r="A478" s="1">
        <v>477</v>
      </c>
      <c r="B478" s="1">
        <v>477</v>
      </c>
      <c r="C478" s="1" t="s">
        <v>165</v>
      </c>
      <c r="D478" s="1">
        <v>84</v>
      </c>
      <c r="E478" s="1" t="s">
        <v>70</v>
      </c>
      <c r="F478" s="1" t="s">
        <v>13</v>
      </c>
      <c r="G478" s="1" t="s">
        <v>14</v>
      </c>
      <c r="H478" s="1">
        <v>2</v>
      </c>
      <c r="I478" s="1">
        <v>10000</v>
      </c>
      <c r="J478" s="1" t="s">
        <v>28</v>
      </c>
      <c r="K478" s="1" t="s">
        <v>18</v>
      </c>
      <c r="L478" s="1">
        <v>20000</v>
      </c>
    </row>
    <row r="479" spans="1:12" ht="12.75" x14ac:dyDescent="0.2">
      <c r="A479" s="1">
        <v>478</v>
      </c>
      <c r="B479" s="1">
        <v>478</v>
      </c>
      <c r="C479" s="1" t="s">
        <v>130</v>
      </c>
      <c r="D479" s="1">
        <v>57</v>
      </c>
      <c r="E479" s="1" t="s">
        <v>19</v>
      </c>
      <c r="F479" s="1" t="s">
        <v>13</v>
      </c>
      <c r="G479" s="1" t="s">
        <v>14</v>
      </c>
      <c r="H479" s="1">
        <v>2</v>
      </c>
      <c r="I479" s="1">
        <v>10000</v>
      </c>
      <c r="J479" s="1" t="s">
        <v>28</v>
      </c>
      <c r="K479" s="1" t="s">
        <v>18</v>
      </c>
      <c r="L479" s="1">
        <v>20000</v>
      </c>
    </row>
    <row r="480" spans="1:12" ht="12.75" x14ac:dyDescent="0.2">
      <c r="A480" s="1">
        <v>479</v>
      </c>
      <c r="B480" s="1">
        <v>479</v>
      </c>
      <c r="C480" s="2">
        <v>44747</v>
      </c>
      <c r="D480" s="1">
        <v>96</v>
      </c>
      <c r="E480" s="1" t="s">
        <v>58</v>
      </c>
      <c r="F480" s="1" t="s">
        <v>13</v>
      </c>
      <c r="G480" s="1" t="s">
        <v>14</v>
      </c>
      <c r="H480" s="1">
        <v>1</v>
      </c>
      <c r="I480" s="1">
        <v>9000</v>
      </c>
      <c r="J480" s="1" t="s">
        <v>20</v>
      </c>
      <c r="K480" s="1" t="s">
        <v>18</v>
      </c>
      <c r="L480" s="1">
        <v>9000</v>
      </c>
    </row>
    <row r="481" spans="1:12" ht="12.75" x14ac:dyDescent="0.2">
      <c r="A481" s="1">
        <v>480</v>
      </c>
      <c r="B481" s="1">
        <v>480</v>
      </c>
      <c r="C481" s="1" t="s">
        <v>71</v>
      </c>
      <c r="D481" s="1">
        <v>63</v>
      </c>
      <c r="E481" s="1" t="s">
        <v>70</v>
      </c>
      <c r="F481" s="1" t="s">
        <v>13</v>
      </c>
      <c r="G481" s="1" t="s">
        <v>14</v>
      </c>
      <c r="H481" s="1">
        <v>3</v>
      </c>
      <c r="I481" s="1">
        <v>10000</v>
      </c>
      <c r="J481" s="1" t="s">
        <v>42</v>
      </c>
      <c r="K481" s="1" t="s">
        <v>16</v>
      </c>
      <c r="L481" s="1">
        <v>30000</v>
      </c>
    </row>
    <row r="482" spans="1:12" ht="12.75" x14ac:dyDescent="0.2">
      <c r="A482" s="1">
        <v>481</v>
      </c>
      <c r="B482" s="1">
        <v>481</v>
      </c>
      <c r="C482" s="1" t="s">
        <v>46</v>
      </c>
      <c r="D482" s="1">
        <v>35</v>
      </c>
      <c r="E482" s="1" t="s">
        <v>45</v>
      </c>
      <c r="F482" s="1" t="s">
        <v>30</v>
      </c>
      <c r="G482" s="1" t="s">
        <v>14</v>
      </c>
      <c r="H482" s="1">
        <v>3</v>
      </c>
      <c r="I482" s="1">
        <v>9000</v>
      </c>
      <c r="J482" s="1" t="s">
        <v>42</v>
      </c>
      <c r="K482" s="1" t="s">
        <v>18</v>
      </c>
      <c r="L482" s="1">
        <v>27000</v>
      </c>
    </row>
    <row r="483" spans="1:12" ht="12.75" x14ac:dyDescent="0.2">
      <c r="A483" s="1">
        <v>482</v>
      </c>
      <c r="B483" s="1">
        <v>482</v>
      </c>
      <c r="C483" s="2">
        <v>44775</v>
      </c>
      <c r="D483" s="1">
        <v>67</v>
      </c>
      <c r="E483" s="1" t="s">
        <v>55</v>
      </c>
      <c r="F483" s="1" t="s">
        <v>13</v>
      </c>
      <c r="G483" s="1" t="s">
        <v>14</v>
      </c>
      <c r="H483" s="1">
        <v>1</v>
      </c>
      <c r="I483" s="1">
        <v>9000</v>
      </c>
      <c r="J483" s="1" t="s">
        <v>32</v>
      </c>
      <c r="K483" s="1" t="s">
        <v>18</v>
      </c>
      <c r="L483" s="1">
        <v>9000</v>
      </c>
    </row>
    <row r="484" spans="1:12" ht="12.75" x14ac:dyDescent="0.2">
      <c r="A484" s="1">
        <v>483</v>
      </c>
      <c r="B484" s="1">
        <v>483</v>
      </c>
      <c r="C484" s="1" t="s">
        <v>166</v>
      </c>
      <c r="D484" s="1">
        <v>79</v>
      </c>
      <c r="E484" s="1" t="s">
        <v>34</v>
      </c>
      <c r="F484" s="1" t="s">
        <v>30</v>
      </c>
      <c r="G484" s="1" t="s">
        <v>14</v>
      </c>
      <c r="H484" s="1">
        <v>3</v>
      </c>
      <c r="I484" s="1">
        <v>9000</v>
      </c>
      <c r="J484" s="1" t="s">
        <v>32</v>
      </c>
      <c r="K484" s="1" t="s">
        <v>18</v>
      </c>
      <c r="L484" s="1">
        <v>27000</v>
      </c>
    </row>
    <row r="485" spans="1:12" ht="12.75" x14ac:dyDescent="0.2">
      <c r="A485" s="1">
        <v>484</v>
      </c>
      <c r="B485" s="1">
        <v>484</v>
      </c>
      <c r="C485" s="2">
        <v>44746</v>
      </c>
      <c r="D485" s="1">
        <v>46</v>
      </c>
      <c r="E485" s="1" t="s">
        <v>12</v>
      </c>
      <c r="F485" s="1" t="s">
        <v>13</v>
      </c>
      <c r="G485" s="1" t="s">
        <v>14</v>
      </c>
      <c r="H485" s="1">
        <v>2</v>
      </c>
      <c r="I485" s="1">
        <v>9000</v>
      </c>
      <c r="J485" s="1" t="s">
        <v>28</v>
      </c>
      <c r="K485" s="1" t="s">
        <v>18</v>
      </c>
      <c r="L485" s="1">
        <v>18000</v>
      </c>
    </row>
    <row r="486" spans="1:12" ht="12.75" x14ac:dyDescent="0.2">
      <c r="A486" s="1">
        <v>485</v>
      </c>
      <c r="B486" s="1">
        <v>485</v>
      </c>
      <c r="C486" s="1" t="s">
        <v>124</v>
      </c>
      <c r="D486" s="1">
        <v>5</v>
      </c>
      <c r="E486" s="1" t="s">
        <v>31</v>
      </c>
      <c r="F486" s="1" t="s">
        <v>30</v>
      </c>
      <c r="G486" s="1" t="s">
        <v>14</v>
      </c>
      <c r="H486" s="1">
        <v>2</v>
      </c>
      <c r="I486" s="1">
        <v>9000</v>
      </c>
      <c r="J486" s="1" t="s">
        <v>15</v>
      </c>
      <c r="K486" s="1" t="s">
        <v>18</v>
      </c>
      <c r="L486" s="1">
        <v>18000</v>
      </c>
    </row>
    <row r="487" spans="1:12" ht="12.75" x14ac:dyDescent="0.2">
      <c r="A487" s="1">
        <v>486</v>
      </c>
      <c r="B487" s="1">
        <v>486</v>
      </c>
      <c r="C487" s="1" t="s">
        <v>120</v>
      </c>
      <c r="D487" s="1">
        <v>57</v>
      </c>
      <c r="E487" s="1" t="s">
        <v>70</v>
      </c>
      <c r="F487" s="1" t="s">
        <v>13</v>
      </c>
      <c r="G487" s="1" t="s">
        <v>14</v>
      </c>
      <c r="H487" s="1">
        <v>3</v>
      </c>
      <c r="I487" s="1">
        <v>10000</v>
      </c>
      <c r="J487" s="1" t="s">
        <v>32</v>
      </c>
      <c r="K487" s="1" t="s">
        <v>18</v>
      </c>
      <c r="L487" s="1">
        <v>30000</v>
      </c>
    </row>
    <row r="488" spans="1:12" ht="12.75" x14ac:dyDescent="0.2">
      <c r="A488" s="1">
        <v>487</v>
      </c>
      <c r="B488" s="1">
        <v>487</v>
      </c>
      <c r="C488" s="1" t="s">
        <v>33</v>
      </c>
      <c r="D488" s="1">
        <v>53</v>
      </c>
      <c r="E488" s="1" t="s">
        <v>29</v>
      </c>
      <c r="F488" s="1" t="s">
        <v>30</v>
      </c>
      <c r="G488" s="1" t="s">
        <v>14</v>
      </c>
      <c r="H488" s="1">
        <v>2</v>
      </c>
      <c r="I488" s="1">
        <v>9000</v>
      </c>
      <c r="J488" s="1" t="s">
        <v>20</v>
      </c>
      <c r="K488" s="1" t="s">
        <v>16</v>
      </c>
      <c r="L488" s="1">
        <v>18000</v>
      </c>
    </row>
    <row r="489" spans="1:12" ht="12.75" x14ac:dyDescent="0.2">
      <c r="A489" s="1">
        <v>488</v>
      </c>
      <c r="B489" s="1">
        <v>488</v>
      </c>
      <c r="C489" s="2">
        <v>44567</v>
      </c>
      <c r="D489" s="1">
        <v>16</v>
      </c>
      <c r="E489" s="1" t="s">
        <v>22</v>
      </c>
      <c r="F489" s="1" t="s">
        <v>13</v>
      </c>
      <c r="G489" s="1" t="s">
        <v>14</v>
      </c>
      <c r="H489" s="1">
        <v>2</v>
      </c>
      <c r="I489" s="1">
        <v>10000</v>
      </c>
      <c r="J489" s="1" t="s">
        <v>15</v>
      </c>
      <c r="K489" s="1" t="s">
        <v>18</v>
      </c>
      <c r="L489" s="1">
        <v>20000</v>
      </c>
    </row>
    <row r="490" spans="1:12" ht="12.75" x14ac:dyDescent="0.2">
      <c r="A490" s="1">
        <v>489</v>
      </c>
      <c r="B490" s="1">
        <v>489</v>
      </c>
      <c r="C490" s="1" t="s">
        <v>89</v>
      </c>
      <c r="D490" s="1">
        <v>59</v>
      </c>
      <c r="E490" s="1" t="s">
        <v>19</v>
      </c>
      <c r="F490" s="1" t="s">
        <v>13</v>
      </c>
      <c r="G490" s="1" t="s">
        <v>14</v>
      </c>
      <c r="H490" s="1">
        <v>2</v>
      </c>
      <c r="I490" s="1">
        <v>10000</v>
      </c>
      <c r="J490" s="1" t="s">
        <v>28</v>
      </c>
      <c r="K490" s="1" t="s">
        <v>16</v>
      </c>
      <c r="L490" s="1">
        <v>20000</v>
      </c>
    </row>
    <row r="491" spans="1:12" ht="12.75" x14ac:dyDescent="0.2">
      <c r="A491" s="1">
        <v>490</v>
      </c>
      <c r="B491" s="1">
        <v>490</v>
      </c>
      <c r="C491" s="2">
        <v>44658</v>
      </c>
      <c r="D491" s="1">
        <v>55</v>
      </c>
      <c r="E491" s="1" t="s">
        <v>26</v>
      </c>
      <c r="F491" s="1" t="s">
        <v>13</v>
      </c>
      <c r="G491" s="1" t="s">
        <v>14</v>
      </c>
      <c r="H491" s="1">
        <v>2</v>
      </c>
      <c r="I491" s="1">
        <v>9000</v>
      </c>
      <c r="J491" s="1" t="s">
        <v>42</v>
      </c>
      <c r="K491" s="1" t="s">
        <v>16</v>
      </c>
      <c r="L491" s="1">
        <v>18000</v>
      </c>
    </row>
    <row r="492" spans="1:12" ht="12.75" x14ac:dyDescent="0.2">
      <c r="A492" s="1">
        <v>491</v>
      </c>
      <c r="B492" s="1">
        <v>491</v>
      </c>
      <c r="C492" s="1" t="s">
        <v>90</v>
      </c>
      <c r="D492" s="1">
        <v>58</v>
      </c>
      <c r="E492" s="1" t="s">
        <v>58</v>
      </c>
      <c r="F492" s="1" t="s">
        <v>13</v>
      </c>
      <c r="G492" s="1" t="s">
        <v>14</v>
      </c>
      <c r="H492" s="1">
        <v>3</v>
      </c>
      <c r="I492" s="1">
        <v>9000</v>
      </c>
      <c r="J492" s="1" t="s">
        <v>15</v>
      </c>
      <c r="K492" s="1" t="s">
        <v>16</v>
      </c>
      <c r="L492" s="1">
        <v>27000</v>
      </c>
    </row>
    <row r="493" spans="1:12" ht="12.75" x14ac:dyDescent="0.2">
      <c r="A493" s="1">
        <v>492</v>
      </c>
      <c r="B493" s="1">
        <v>492</v>
      </c>
      <c r="C493" s="1" t="s">
        <v>131</v>
      </c>
      <c r="D493" s="1">
        <v>59</v>
      </c>
      <c r="E493" s="1" t="s">
        <v>62</v>
      </c>
      <c r="F493" s="1" t="s">
        <v>13</v>
      </c>
      <c r="G493" s="1" t="s">
        <v>14</v>
      </c>
      <c r="H493" s="1">
        <v>2</v>
      </c>
      <c r="I493" s="1">
        <v>10000</v>
      </c>
      <c r="J493" s="1" t="s">
        <v>17</v>
      </c>
      <c r="K493" s="1" t="s">
        <v>18</v>
      </c>
      <c r="L493" s="1">
        <v>20000</v>
      </c>
    </row>
    <row r="494" spans="1:12" ht="12.75" x14ac:dyDescent="0.2">
      <c r="A494" s="1">
        <v>493</v>
      </c>
      <c r="B494" s="1">
        <v>493</v>
      </c>
      <c r="C494" s="1" t="s">
        <v>35</v>
      </c>
      <c r="D494" s="1">
        <v>96</v>
      </c>
      <c r="E494" s="1" t="s">
        <v>45</v>
      </c>
      <c r="F494" s="1" t="s">
        <v>30</v>
      </c>
      <c r="G494" s="1" t="s">
        <v>14</v>
      </c>
      <c r="H494" s="1">
        <v>3</v>
      </c>
      <c r="I494" s="1">
        <v>9000</v>
      </c>
      <c r="J494" s="1" t="s">
        <v>15</v>
      </c>
      <c r="K494" s="1" t="s">
        <v>18</v>
      </c>
      <c r="L494" s="1">
        <v>27000</v>
      </c>
    </row>
    <row r="495" spans="1:12" ht="12.75" x14ac:dyDescent="0.2">
      <c r="A495" s="1">
        <v>494</v>
      </c>
      <c r="B495" s="1">
        <v>494</v>
      </c>
      <c r="C495" s="2">
        <v>44569</v>
      </c>
      <c r="D495" s="1">
        <v>69</v>
      </c>
      <c r="E495" s="1" t="s">
        <v>52</v>
      </c>
      <c r="F495" s="1" t="s">
        <v>13</v>
      </c>
      <c r="G495" s="1" t="s">
        <v>14</v>
      </c>
      <c r="H495" s="1">
        <v>3</v>
      </c>
      <c r="I495" s="1">
        <v>10000</v>
      </c>
      <c r="J495" s="1" t="s">
        <v>32</v>
      </c>
      <c r="K495" s="1" t="s">
        <v>18</v>
      </c>
      <c r="L495" s="1">
        <v>30000</v>
      </c>
    </row>
    <row r="496" spans="1:12" ht="12.75" x14ac:dyDescent="0.2">
      <c r="A496" s="1">
        <v>495</v>
      </c>
      <c r="B496" s="1">
        <v>495</v>
      </c>
      <c r="C496" s="1" t="s">
        <v>40</v>
      </c>
      <c r="D496" s="1">
        <v>11</v>
      </c>
      <c r="E496" s="1" t="s">
        <v>26</v>
      </c>
      <c r="F496" s="1" t="s">
        <v>13</v>
      </c>
      <c r="G496" s="1" t="s">
        <v>14</v>
      </c>
      <c r="H496" s="1">
        <v>1</v>
      </c>
      <c r="I496" s="1">
        <v>9000</v>
      </c>
      <c r="J496" s="1" t="s">
        <v>17</v>
      </c>
      <c r="K496" s="1" t="s">
        <v>18</v>
      </c>
      <c r="L496" s="1">
        <v>9000</v>
      </c>
    </row>
    <row r="497" spans="1:12" ht="12.75" x14ac:dyDescent="0.2">
      <c r="A497" s="1">
        <v>496</v>
      </c>
      <c r="B497" s="1">
        <v>496</v>
      </c>
      <c r="C497" s="2">
        <v>44718</v>
      </c>
      <c r="D497" s="1">
        <v>55</v>
      </c>
      <c r="E497" s="1" t="s">
        <v>45</v>
      </c>
      <c r="F497" s="1" t="s">
        <v>30</v>
      </c>
      <c r="G497" s="1" t="s">
        <v>14</v>
      </c>
      <c r="H497" s="1">
        <v>1</v>
      </c>
      <c r="I497" s="1">
        <v>9000</v>
      </c>
      <c r="J497" s="1" t="s">
        <v>32</v>
      </c>
      <c r="K497" s="1" t="s">
        <v>18</v>
      </c>
      <c r="L497" s="1">
        <v>9000</v>
      </c>
    </row>
    <row r="498" spans="1:12" ht="12.75" x14ac:dyDescent="0.2">
      <c r="A498" s="1">
        <v>497</v>
      </c>
      <c r="B498" s="1">
        <v>497</v>
      </c>
      <c r="C498" s="1" t="s">
        <v>71</v>
      </c>
      <c r="D498" s="1">
        <v>25</v>
      </c>
      <c r="E498" s="1" t="s">
        <v>57</v>
      </c>
      <c r="F498" s="1" t="s">
        <v>30</v>
      </c>
      <c r="G498" s="1" t="s">
        <v>14</v>
      </c>
      <c r="H498" s="1">
        <v>2</v>
      </c>
      <c r="I498" s="1">
        <v>9000</v>
      </c>
      <c r="J498" s="1" t="s">
        <v>32</v>
      </c>
      <c r="K498" s="1" t="s">
        <v>18</v>
      </c>
      <c r="L498" s="1">
        <v>18000</v>
      </c>
    </row>
    <row r="499" spans="1:12" ht="12.75" x14ac:dyDescent="0.2">
      <c r="A499" s="1">
        <v>498</v>
      </c>
      <c r="B499" s="1">
        <v>498</v>
      </c>
      <c r="C499" s="1" t="s">
        <v>77</v>
      </c>
      <c r="D499" s="1">
        <v>39</v>
      </c>
      <c r="E499" s="1" t="s">
        <v>53</v>
      </c>
      <c r="F499" s="1" t="s">
        <v>30</v>
      </c>
      <c r="G499" s="1" t="s">
        <v>14</v>
      </c>
      <c r="H499" s="1">
        <v>2</v>
      </c>
      <c r="I499" s="1">
        <v>9000</v>
      </c>
      <c r="J499" s="1" t="s">
        <v>28</v>
      </c>
      <c r="K499" s="1" t="s">
        <v>18</v>
      </c>
      <c r="L499" s="1">
        <v>18000</v>
      </c>
    </row>
    <row r="500" spans="1:12" ht="12.75" x14ac:dyDescent="0.2">
      <c r="A500" s="1">
        <v>499</v>
      </c>
      <c r="B500" s="1">
        <v>499</v>
      </c>
      <c r="C500" s="1" t="s">
        <v>167</v>
      </c>
      <c r="D500" s="1">
        <v>79</v>
      </c>
      <c r="E500" s="1" t="s">
        <v>27</v>
      </c>
      <c r="F500" s="1" t="s">
        <v>13</v>
      </c>
      <c r="G500" s="1" t="s">
        <v>14</v>
      </c>
      <c r="H500" s="1">
        <v>1</v>
      </c>
      <c r="I500" s="1">
        <v>9000</v>
      </c>
      <c r="J500" s="1" t="s">
        <v>15</v>
      </c>
      <c r="K500" s="1" t="s">
        <v>16</v>
      </c>
      <c r="L500" s="1">
        <v>9000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</sheetPr>
  <dimension ref="A1:Q500"/>
  <sheetViews>
    <sheetView workbookViewId="0">
      <selection activeCell="E8" sqref="E8"/>
    </sheetView>
  </sheetViews>
  <sheetFormatPr defaultColWidth="12.5703125" defaultRowHeight="15.75" customHeight="1" x14ac:dyDescent="0.2"/>
  <cols>
    <col min="1" max="1" width="12.5703125" style="4"/>
    <col min="2" max="2" width="10.28515625" style="4" bestFit="1" customWidth="1"/>
    <col min="3" max="3" width="21.5703125" style="4" bestFit="1" customWidth="1"/>
    <col min="4" max="4" width="19" style="4" bestFit="1" customWidth="1"/>
    <col min="5" max="5" width="15.28515625" style="4" bestFit="1" customWidth="1"/>
    <col min="6" max="6" width="17" style="7" customWidth="1"/>
    <col min="7" max="8" width="17" style="4" customWidth="1"/>
    <col min="9" max="9" width="12" style="4" bestFit="1" customWidth="1"/>
    <col min="10" max="10" width="32.7109375" style="4" bestFit="1" customWidth="1"/>
    <col min="11" max="11" width="12.5703125" style="4"/>
    <col min="12" max="12" width="15.85546875" style="4" bestFit="1" customWidth="1"/>
    <col min="13" max="13" width="8.28515625" style="4" bestFit="1" customWidth="1"/>
    <col min="14" max="14" width="10.7109375" style="4" bestFit="1" customWidth="1"/>
    <col min="15" max="15" width="18" style="4" bestFit="1" customWidth="1"/>
    <col min="16" max="16" width="14.140625" style="4" bestFit="1" customWidth="1"/>
    <col min="17" max="17" width="15.28515625" style="4" bestFit="1" customWidth="1"/>
    <col min="18" max="16384" width="12.5703125" style="4"/>
  </cols>
  <sheetData>
    <row r="1" spans="1:17" ht="26.25" customHeight="1" x14ac:dyDescent="0.2">
      <c r="A1" s="3" t="s">
        <v>0</v>
      </c>
      <c r="B1" s="3" t="s">
        <v>1</v>
      </c>
      <c r="C1" s="8" t="s">
        <v>2</v>
      </c>
      <c r="D1" s="13" t="s">
        <v>171</v>
      </c>
      <c r="E1" s="9" t="s">
        <v>168</v>
      </c>
      <c r="F1" s="10" t="s">
        <v>169</v>
      </c>
      <c r="G1" s="9" t="s">
        <v>170</v>
      </c>
      <c r="H1" s="9" t="s">
        <v>181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</row>
    <row r="2" spans="1:17" ht="12.75" x14ac:dyDescent="0.2">
      <c r="A2" s="1">
        <v>1</v>
      </c>
      <c r="B2" s="1">
        <v>1</v>
      </c>
      <c r="C2" s="2">
        <v>44869</v>
      </c>
      <c r="D2" s="12">
        <v>44662</v>
      </c>
      <c r="E2" s="11">
        <v>4</v>
      </c>
      <c r="F2" s="6">
        <v>11</v>
      </c>
      <c r="G2" s="5">
        <v>2022</v>
      </c>
      <c r="H2" s="12">
        <v>44662</v>
      </c>
      <c r="I2" s="1">
        <v>44</v>
      </c>
      <c r="J2" s="1" t="s">
        <v>12</v>
      </c>
      <c r="K2" s="1" t="s">
        <v>13</v>
      </c>
      <c r="L2" s="1" t="s">
        <v>14</v>
      </c>
      <c r="M2" s="1">
        <v>2</v>
      </c>
      <c r="N2" s="1">
        <v>9000</v>
      </c>
      <c r="O2" s="1" t="s">
        <v>15</v>
      </c>
      <c r="P2" s="1" t="s">
        <v>16</v>
      </c>
      <c r="Q2" s="1">
        <v>18000</v>
      </c>
    </row>
    <row r="3" spans="1:17" ht="12.75" x14ac:dyDescent="0.2">
      <c r="A3" s="1">
        <v>2</v>
      </c>
      <c r="B3" s="1">
        <v>2</v>
      </c>
      <c r="C3" s="2">
        <v>44569</v>
      </c>
      <c r="D3" s="12">
        <v>44774</v>
      </c>
      <c r="E3" s="11">
        <v>8</v>
      </c>
      <c r="F3" s="6">
        <v>1</v>
      </c>
      <c r="G3" s="5">
        <v>2022</v>
      </c>
      <c r="H3" s="12">
        <v>44774</v>
      </c>
      <c r="I3" s="1">
        <v>10</v>
      </c>
      <c r="J3" s="1" t="s">
        <v>12</v>
      </c>
      <c r="K3" s="1" t="s">
        <v>13</v>
      </c>
      <c r="L3" s="1" t="s">
        <v>14</v>
      </c>
      <c r="M3" s="1">
        <v>2</v>
      </c>
      <c r="N3" s="1">
        <v>9000</v>
      </c>
      <c r="O3" s="1" t="s">
        <v>17</v>
      </c>
      <c r="P3" s="1" t="s">
        <v>18</v>
      </c>
      <c r="Q3" s="1">
        <v>18000</v>
      </c>
    </row>
    <row r="4" spans="1:17" ht="12.75" x14ac:dyDescent="0.2">
      <c r="A4" s="1">
        <v>3</v>
      </c>
      <c r="B4" s="1">
        <v>3</v>
      </c>
      <c r="C4" s="2">
        <v>44624</v>
      </c>
      <c r="D4" s="12">
        <v>44654</v>
      </c>
      <c r="E4" s="11">
        <v>4</v>
      </c>
      <c r="F4" s="6">
        <v>3</v>
      </c>
      <c r="G4" s="5">
        <v>2022</v>
      </c>
      <c r="H4" s="12">
        <v>44654</v>
      </c>
      <c r="I4" s="1">
        <v>62</v>
      </c>
      <c r="J4" s="1" t="s">
        <v>19</v>
      </c>
      <c r="K4" s="1" t="s">
        <v>13</v>
      </c>
      <c r="L4" s="1" t="s">
        <v>14</v>
      </c>
      <c r="M4" s="1">
        <v>1</v>
      </c>
      <c r="N4" s="1">
        <v>10000</v>
      </c>
      <c r="O4" s="1" t="s">
        <v>20</v>
      </c>
      <c r="P4" s="1" t="s">
        <v>18</v>
      </c>
      <c r="Q4" s="1">
        <v>10000</v>
      </c>
    </row>
    <row r="5" spans="1:17" ht="12.75" x14ac:dyDescent="0.2">
      <c r="A5" s="1">
        <v>4</v>
      </c>
      <c r="B5" s="1">
        <v>4</v>
      </c>
      <c r="C5" s="1" t="s">
        <v>21</v>
      </c>
      <c r="D5" s="12">
        <v>44639</v>
      </c>
      <c r="E5" s="11">
        <v>3</v>
      </c>
      <c r="F5" s="6">
        <v>19</v>
      </c>
      <c r="G5" s="5">
        <v>2022</v>
      </c>
      <c r="H5" s="12">
        <v>44639</v>
      </c>
      <c r="I5" s="1">
        <v>48</v>
      </c>
      <c r="J5" s="1" t="s">
        <v>22</v>
      </c>
      <c r="K5" s="1" t="s">
        <v>13</v>
      </c>
      <c r="L5" s="1" t="s">
        <v>14</v>
      </c>
      <c r="M5" s="1">
        <v>3</v>
      </c>
      <c r="N5" s="1">
        <v>10000</v>
      </c>
      <c r="O5" s="1" t="s">
        <v>17</v>
      </c>
      <c r="P5" s="1" t="s">
        <v>16</v>
      </c>
      <c r="Q5" s="1">
        <v>30000</v>
      </c>
    </row>
    <row r="6" spans="1:17" ht="12.75" x14ac:dyDescent="0.2">
      <c r="A6" s="1">
        <v>5</v>
      </c>
      <c r="B6" s="1">
        <v>5</v>
      </c>
      <c r="C6" s="1" t="s">
        <v>23</v>
      </c>
      <c r="D6" s="12">
        <v>44680</v>
      </c>
      <c r="E6" s="11">
        <v>4</v>
      </c>
      <c r="F6" s="6">
        <v>29</v>
      </c>
      <c r="G6" s="5">
        <v>2022</v>
      </c>
      <c r="H6" s="12">
        <v>44680</v>
      </c>
      <c r="I6" s="1">
        <v>87</v>
      </c>
      <c r="J6" s="1" t="s">
        <v>24</v>
      </c>
      <c r="K6" s="1" t="s">
        <v>13</v>
      </c>
      <c r="L6" s="1" t="s">
        <v>14</v>
      </c>
      <c r="M6" s="1">
        <v>2</v>
      </c>
      <c r="N6" s="1">
        <v>10000</v>
      </c>
      <c r="O6" s="1" t="s">
        <v>15</v>
      </c>
      <c r="P6" s="1" t="s">
        <v>16</v>
      </c>
      <c r="Q6" s="1">
        <v>20000</v>
      </c>
    </row>
    <row r="7" spans="1:17" ht="12.75" x14ac:dyDescent="0.2">
      <c r="A7" s="1">
        <v>6</v>
      </c>
      <c r="B7" s="1">
        <v>6</v>
      </c>
      <c r="C7" s="1" t="s">
        <v>25</v>
      </c>
      <c r="D7" s="12">
        <v>44765</v>
      </c>
      <c r="E7" s="11">
        <v>7</v>
      </c>
      <c r="F7" s="6">
        <v>23</v>
      </c>
      <c r="G7" s="5">
        <v>2022</v>
      </c>
      <c r="H7" s="12">
        <v>44765</v>
      </c>
      <c r="I7" s="1">
        <v>80</v>
      </c>
      <c r="J7" s="1" t="s">
        <v>12</v>
      </c>
      <c r="K7" s="1" t="s">
        <v>13</v>
      </c>
      <c r="L7" s="1" t="s">
        <v>14</v>
      </c>
      <c r="M7" s="1">
        <v>1</v>
      </c>
      <c r="N7" s="1">
        <v>9000</v>
      </c>
      <c r="O7" s="1" t="s">
        <v>17</v>
      </c>
      <c r="P7" s="1" t="s">
        <v>18</v>
      </c>
      <c r="Q7" s="1">
        <v>9000</v>
      </c>
    </row>
    <row r="8" spans="1:17" ht="12.75" x14ac:dyDescent="0.2">
      <c r="A8" s="1">
        <v>7</v>
      </c>
      <c r="B8" s="1">
        <v>7</v>
      </c>
      <c r="C8" s="2">
        <v>44653</v>
      </c>
      <c r="D8" s="12">
        <v>44596</v>
      </c>
      <c r="E8" s="11">
        <v>2</v>
      </c>
      <c r="F8" s="6">
        <v>4</v>
      </c>
      <c r="G8" s="5">
        <v>2022</v>
      </c>
      <c r="H8" s="12">
        <v>44596</v>
      </c>
      <c r="I8" s="1">
        <v>15</v>
      </c>
      <c r="J8" s="1" t="s">
        <v>26</v>
      </c>
      <c r="K8" s="1" t="s">
        <v>13</v>
      </c>
      <c r="L8" s="1" t="s">
        <v>14</v>
      </c>
      <c r="M8" s="1">
        <v>1</v>
      </c>
      <c r="N8" s="1">
        <v>9000</v>
      </c>
      <c r="O8" s="1" t="s">
        <v>17</v>
      </c>
      <c r="P8" s="1" t="s">
        <v>16</v>
      </c>
      <c r="Q8" s="1">
        <v>9000</v>
      </c>
    </row>
    <row r="9" spans="1:17" ht="12.75" x14ac:dyDescent="0.2">
      <c r="A9" s="1">
        <v>8</v>
      </c>
      <c r="B9" s="1">
        <v>8</v>
      </c>
      <c r="C9" s="2">
        <v>44774</v>
      </c>
      <c r="D9" s="12">
        <v>44569</v>
      </c>
      <c r="E9" s="11">
        <v>1</v>
      </c>
      <c r="F9" s="6">
        <v>8</v>
      </c>
      <c r="G9" s="5">
        <v>2022</v>
      </c>
      <c r="H9" s="12">
        <v>44569</v>
      </c>
      <c r="I9" s="1">
        <v>94</v>
      </c>
      <c r="J9" s="1" t="s">
        <v>24</v>
      </c>
      <c r="K9" s="1" t="s">
        <v>13</v>
      </c>
      <c r="L9" s="1" t="s">
        <v>14</v>
      </c>
      <c r="M9" s="1">
        <v>2</v>
      </c>
      <c r="N9" s="1">
        <v>10000</v>
      </c>
      <c r="O9" s="1" t="s">
        <v>15</v>
      </c>
      <c r="P9" s="1" t="s">
        <v>16</v>
      </c>
      <c r="Q9" s="1">
        <v>20000</v>
      </c>
    </row>
    <row r="10" spans="1:17" ht="12.75" x14ac:dyDescent="0.2">
      <c r="A10" s="1">
        <v>9</v>
      </c>
      <c r="B10" s="1">
        <v>9</v>
      </c>
      <c r="C10" s="2">
        <v>44621</v>
      </c>
      <c r="D10" s="12">
        <v>44564</v>
      </c>
      <c r="E10" s="11">
        <v>1</v>
      </c>
      <c r="F10" s="6">
        <v>3</v>
      </c>
      <c r="G10" s="5">
        <v>2022</v>
      </c>
      <c r="H10" s="12">
        <v>44564</v>
      </c>
      <c r="I10" s="1">
        <v>6</v>
      </c>
      <c r="J10" s="1" t="s">
        <v>27</v>
      </c>
      <c r="K10" s="1" t="s">
        <v>13</v>
      </c>
      <c r="L10" s="1" t="s">
        <v>14</v>
      </c>
      <c r="M10" s="1">
        <v>2</v>
      </c>
      <c r="N10" s="1">
        <v>9000</v>
      </c>
      <c r="O10" s="1" t="s">
        <v>28</v>
      </c>
      <c r="P10" s="1" t="s">
        <v>16</v>
      </c>
      <c r="Q10" s="1">
        <v>18000</v>
      </c>
    </row>
    <row r="11" spans="1:17" ht="12.75" x14ac:dyDescent="0.2">
      <c r="A11" s="1">
        <v>10</v>
      </c>
      <c r="B11" s="1">
        <v>10</v>
      </c>
      <c r="C11" s="2">
        <v>44871</v>
      </c>
      <c r="D11" s="12">
        <v>44723</v>
      </c>
      <c r="E11" s="11">
        <v>6</v>
      </c>
      <c r="F11" s="6">
        <v>11</v>
      </c>
      <c r="G11" s="5">
        <v>2022</v>
      </c>
      <c r="H11" s="12">
        <v>44723</v>
      </c>
      <c r="I11" s="1">
        <v>86</v>
      </c>
      <c r="J11" s="1" t="s">
        <v>29</v>
      </c>
      <c r="K11" s="1" t="s">
        <v>30</v>
      </c>
      <c r="L11" s="1" t="s">
        <v>14</v>
      </c>
      <c r="M11" s="1">
        <v>1</v>
      </c>
      <c r="N11" s="1">
        <v>9000</v>
      </c>
      <c r="O11" s="1" t="s">
        <v>15</v>
      </c>
      <c r="P11" s="1" t="s">
        <v>18</v>
      </c>
      <c r="Q11" s="1">
        <v>9000</v>
      </c>
    </row>
    <row r="12" spans="1:17" ht="12.75" x14ac:dyDescent="0.2">
      <c r="A12" s="1">
        <v>11</v>
      </c>
      <c r="B12" s="1">
        <v>11</v>
      </c>
      <c r="C12" s="2">
        <v>44774</v>
      </c>
      <c r="D12" s="12">
        <v>44569</v>
      </c>
      <c r="E12" s="11">
        <v>1</v>
      </c>
      <c r="F12" s="6">
        <v>8</v>
      </c>
      <c r="G12" s="5">
        <v>2022</v>
      </c>
      <c r="H12" s="12">
        <v>44569</v>
      </c>
      <c r="I12" s="1">
        <v>41</v>
      </c>
      <c r="J12" s="1" t="s">
        <v>31</v>
      </c>
      <c r="K12" s="1" t="s">
        <v>30</v>
      </c>
      <c r="L12" s="1" t="s">
        <v>14</v>
      </c>
      <c r="M12" s="1">
        <v>2</v>
      </c>
      <c r="N12" s="1">
        <v>9000</v>
      </c>
      <c r="O12" s="1" t="s">
        <v>32</v>
      </c>
      <c r="P12" s="1" t="s">
        <v>18</v>
      </c>
      <c r="Q12" s="1">
        <v>18000</v>
      </c>
    </row>
    <row r="13" spans="1:17" ht="12.75" x14ac:dyDescent="0.2">
      <c r="A13" s="1">
        <v>12</v>
      </c>
      <c r="B13" s="1">
        <v>12</v>
      </c>
      <c r="C13" s="1" t="s">
        <v>33</v>
      </c>
      <c r="D13" s="12">
        <v>44587</v>
      </c>
      <c r="E13" s="11">
        <v>1</v>
      </c>
      <c r="F13" s="6">
        <v>26</v>
      </c>
      <c r="G13" s="5">
        <v>2022</v>
      </c>
      <c r="H13" s="12">
        <v>44587</v>
      </c>
      <c r="I13" s="1">
        <v>43</v>
      </c>
      <c r="J13" s="1" t="s">
        <v>34</v>
      </c>
      <c r="K13" s="1" t="s">
        <v>30</v>
      </c>
      <c r="L13" s="1" t="s">
        <v>14</v>
      </c>
      <c r="M13" s="1">
        <v>3</v>
      </c>
      <c r="N13" s="1">
        <v>9000</v>
      </c>
      <c r="O13" s="1" t="s">
        <v>17</v>
      </c>
      <c r="P13" s="1" t="s">
        <v>18</v>
      </c>
      <c r="Q13" s="1">
        <v>27000</v>
      </c>
    </row>
    <row r="14" spans="1:17" ht="12.75" x14ac:dyDescent="0.2">
      <c r="A14" s="1">
        <v>13</v>
      </c>
      <c r="B14" s="1">
        <v>13</v>
      </c>
      <c r="C14" s="2">
        <v>44866</v>
      </c>
      <c r="D14" s="12">
        <v>44572</v>
      </c>
      <c r="E14" s="11">
        <v>1</v>
      </c>
      <c r="F14" s="6">
        <v>11</v>
      </c>
      <c r="G14" s="5">
        <v>2022</v>
      </c>
      <c r="H14" s="12">
        <v>44572</v>
      </c>
      <c r="I14" s="1">
        <v>46</v>
      </c>
      <c r="J14" s="1" t="s">
        <v>29</v>
      </c>
      <c r="K14" s="1" t="s">
        <v>30</v>
      </c>
      <c r="L14" s="1" t="s">
        <v>14</v>
      </c>
      <c r="M14" s="1">
        <v>1</v>
      </c>
      <c r="N14" s="1">
        <v>9000</v>
      </c>
      <c r="O14" s="1" t="s">
        <v>20</v>
      </c>
      <c r="P14" s="1" t="s">
        <v>16</v>
      </c>
      <c r="Q14" s="1">
        <v>9000</v>
      </c>
    </row>
    <row r="15" spans="1:17" ht="12.75" x14ac:dyDescent="0.2">
      <c r="A15" s="1">
        <v>14</v>
      </c>
      <c r="B15" s="1">
        <v>14</v>
      </c>
      <c r="C15" s="1" t="s">
        <v>35</v>
      </c>
      <c r="D15" s="12">
        <v>44757</v>
      </c>
      <c r="E15" s="11">
        <v>7</v>
      </c>
      <c r="F15" s="6">
        <v>15</v>
      </c>
      <c r="G15" s="5">
        <v>2022</v>
      </c>
      <c r="H15" s="12">
        <v>44757</v>
      </c>
      <c r="I15" s="1">
        <v>58</v>
      </c>
      <c r="J15" s="1" t="s">
        <v>36</v>
      </c>
      <c r="K15" s="1" t="s">
        <v>13</v>
      </c>
      <c r="L15" s="1" t="s">
        <v>14</v>
      </c>
      <c r="M15" s="1">
        <v>2</v>
      </c>
      <c r="N15" s="1">
        <v>10000</v>
      </c>
      <c r="O15" s="1" t="s">
        <v>32</v>
      </c>
      <c r="P15" s="1" t="s">
        <v>18</v>
      </c>
      <c r="Q15" s="1">
        <v>20000</v>
      </c>
    </row>
    <row r="16" spans="1:17" ht="12.75" x14ac:dyDescent="0.2">
      <c r="A16" s="1">
        <v>15</v>
      </c>
      <c r="B16" s="1">
        <v>15</v>
      </c>
      <c r="C16" s="1" t="s">
        <v>37</v>
      </c>
      <c r="D16" s="12">
        <v>44792</v>
      </c>
      <c r="E16" s="11">
        <v>8</v>
      </c>
      <c r="F16" s="6">
        <v>19</v>
      </c>
      <c r="G16" s="5">
        <v>2022</v>
      </c>
      <c r="H16" s="12">
        <v>44792</v>
      </c>
      <c r="I16" s="1">
        <v>20</v>
      </c>
      <c r="J16" s="1" t="s">
        <v>12</v>
      </c>
      <c r="K16" s="1" t="s">
        <v>13</v>
      </c>
      <c r="L16" s="1" t="s">
        <v>14</v>
      </c>
      <c r="M16" s="1">
        <v>1</v>
      </c>
      <c r="N16" s="1">
        <v>9000</v>
      </c>
      <c r="O16" s="1" t="s">
        <v>17</v>
      </c>
      <c r="P16" s="1" t="s">
        <v>18</v>
      </c>
      <c r="Q16" s="1">
        <v>9000</v>
      </c>
    </row>
    <row r="17" spans="1:17" ht="12.75" x14ac:dyDescent="0.2">
      <c r="A17" s="1">
        <v>16</v>
      </c>
      <c r="B17" s="1">
        <v>16</v>
      </c>
      <c r="C17" s="1" t="s">
        <v>38</v>
      </c>
      <c r="D17" s="12">
        <v>44699</v>
      </c>
      <c r="E17" s="11">
        <v>5</v>
      </c>
      <c r="F17" s="6">
        <v>18</v>
      </c>
      <c r="G17" s="5">
        <v>2022</v>
      </c>
      <c r="H17" s="12">
        <v>44699</v>
      </c>
      <c r="I17" s="1">
        <v>9</v>
      </c>
      <c r="J17" s="1" t="s">
        <v>36</v>
      </c>
      <c r="K17" s="1" t="s">
        <v>13</v>
      </c>
      <c r="L17" s="1" t="s">
        <v>14</v>
      </c>
      <c r="M17" s="1">
        <v>1</v>
      </c>
      <c r="N17" s="1">
        <v>10000</v>
      </c>
      <c r="O17" s="1" t="s">
        <v>15</v>
      </c>
      <c r="P17" s="1" t="s">
        <v>18</v>
      </c>
      <c r="Q17" s="1">
        <v>10000</v>
      </c>
    </row>
    <row r="18" spans="1:17" ht="12.75" x14ac:dyDescent="0.2">
      <c r="A18" s="1">
        <v>17</v>
      </c>
      <c r="B18" s="1">
        <v>17</v>
      </c>
      <c r="C18" s="1" t="s">
        <v>39</v>
      </c>
      <c r="D18" s="12">
        <v>44664</v>
      </c>
      <c r="E18" s="11">
        <v>4</v>
      </c>
      <c r="F18" s="6">
        <v>13</v>
      </c>
      <c r="G18" s="5">
        <v>2022</v>
      </c>
      <c r="H18" s="12">
        <v>44664</v>
      </c>
      <c r="I18" s="1">
        <v>73</v>
      </c>
      <c r="J18" s="1" t="s">
        <v>27</v>
      </c>
      <c r="K18" s="1" t="s">
        <v>13</v>
      </c>
      <c r="L18" s="1" t="s">
        <v>14</v>
      </c>
      <c r="M18" s="1">
        <v>2</v>
      </c>
      <c r="N18" s="1">
        <v>9000</v>
      </c>
      <c r="O18" s="1" t="s">
        <v>32</v>
      </c>
      <c r="P18" s="1" t="s">
        <v>16</v>
      </c>
      <c r="Q18" s="1">
        <v>18000</v>
      </c>
    </row>
    <row r="19" spans="1:17" ht="12.75" x14ac:dyDescent="0.2">
      <c r="A19" s="1">
        <v>18</v>
      </c>
      <c r="B19" s="1">
        <v>18</v>
      </c>
      <c r="C19" s="2">
        <v>44567</v>
      </c>
      <c r="D19" s="12">
        <v>44713</v>
      </c>
      <c r="E19" s="11">
        <v>6</v>
      </c>
      <c r="F19" s="6">
        <v>1</v>
      </c>
      <c r="G19" s="5">
        <v>2022</v>
      </c>
      <c r="H19" s="12">
        <v>44713</v>
      </c>
      <c r="I19" s="1">
        <v>8</v>
      </c>
      <c r="J19" s="1" t="s">
        <v>36</v>
      </c>
      <c r="K19" s="1" t="s">
        <v>13</v>
      </c>
      <c r="L19" s="1" t="s">
        <v>14</v>
      </c>
      <c r="M19" s="1">
        <v>1</v>
      </c>
      <c r="N19" s="1">
        <v>10000</v>
      </c>
      <c r="O19" s="1" t="s">
        <v>20</v>
      </c>
      <c r="P19" s="1" t="s">
        <v>16</v>
      </c>
      <c r="Q19" s="1">
        <v>10000</v>
      </c>
    </row>
    <row r="20" spans="1:17" ht="12.75" x14ac:dyDescent="0.2">
      <c r="A20" s="1">
        <v>19</v>
      </c>
      <c r="B20" s="1">
        <v>19</v>
      </c>
      <c r="C20" s="1" t="s">
        <v>40</v>
      </c>
      <c r="D20" s="12">
        <v>44698</v>
      </c>
      <c r="E20" s="11">
        <v>5</v>
      </c>
      <c r="F20" s="6">
        <v>17</v>
      </c>
      <c r="G20" s="5">
        <v>2022</v>
      </c>
      <c r="H20" s="12">
        <v>44698</v>
      </c>
      <c r="I20" s="1">
        <v>66</v>
      </c>
      <c r="J20" s="1" t="s">
        <v>19</v>
      </c>
      <c r="K20" s="1" t="s">
        <v>13</v>
      </c>
      <c r="L20" s="1" t="s">
        <v>14</v>
      </c>
      <c r="M20" s="1">
        <v>3</v>
      </c>
      <c r="N20" s="1">
        <v>10000</v>
      </c>
      <c r="O20" s="1" t="s">
        <v>32</v>
      </c>
      <c r="P20" s="1" t="s">
        <v>16</v>
      </c>
      <c r="Q20" s="1">
        <v>30000</v>
      </c>
    </row>
    <row r="21" spans="1:17" ht="12.75" x14ac:dyDescent="0.2">
      <c r="A21" s="1">
        <v>20</v>
      </c>
      <c r="B21" s="1">
        <v>20</v>
      </c>
      <c r="C21" s="1" t="s">
        <v>41</v>
      </c>
      <c r="D21" s="12">
        <v>44619</v>
      </c>
      <c r="E21" s="11">
        <v>2</v>
      </c>
      <c r="F21" s="6">
        <v>27</v>
      </c>
      <c r="G21" s="5">
        <v>2022</v>
      </c>
      <c r="H21" s="12">
        <v>44619</v>
      </c>
      <c r="I21" s="1">
        <v>6</v>
      </c>
      <c r="J21" s="1" t="s">
        <v>12</v>
      </c>
      <c r="K21" s="1" t="s">
        <v>13</v>
      </c>
      <c r="L21" s="1" t="s">
        <v>14</v>
      </c>
      <c r="M21" s="1">
        <v>1</v>
      </c>
      <c r="N21" s="1">
        <v>9000</v>
      </c>
      <c r="O21" s="1" t="s">
        <v>42</v>
      </c>
      <c r="P21" s="1" t="s">
        <v>16</v>
      </c>
      <c r="Q21" s="1">
        <v>9000</v>
      </c>
    </row>
    <row r="22" spans="1:17" ht="12.75" x14ac:dyDescent="0.2">
      <c r="A22" s="1">
        <v>21</v>
      </c>
      <c r="B22" s="1">
        <v>21</v>
      </c>
      <c r="C22" s="1" t="s">
        <v>43</v>
      </c>
      <c r="D22" s="12">
        <v>44726</v>
      </c>
      <c r="E22" s="11">
        <v>6</v>
      </c>
      <c r="F22" s="6">
        <v>14</v>
      </c>
      <c r="G22" s="5">
        <v>2022</v>
      </c>
      <c r="H22" s="12">
        <v>44726</v>
      </c>
      <c r="I22" s="1">
        <v>14</v>
      </c>
      <c r="J22" s="1" t="s">
        <v>31</v>
      </c>
      <c r="K22" s="1" t="s">
        <v>30</v>
      </c>
      <c r="L22" s="1" t="s">
        <v>14</v>
      </c>
      <c r="M22" s="1">
        <v>2</v>
      </c>
      <c r="N22" s="1">
        <v>9000</v>
      </c>
      <c r="O22" s="1" t="s">
        <v>15</v>
      </c>
      <c r="P22" s="1" t="s">
        <v>18</v>
      </c>
      <c r="Q22" s="1">
        <v>18000</v>
      </c>
    </row>
    <row r="23" spans="1:17" ht="12.75" x14ac:dyDescent="0.2">
      <c r="A23" s="1">
        <v>22</v>
      </c>
      <c r="B23" s="1">
        <v>22</v>
      </c>
      <c r="C23" s="1" t="s">
        <v>44</v>
      </c>
      <c r="D23" s="12">
        <v>44794</v>
      </c>
      <c r="E23" s="11">
        <v>8</v>
      </c>
      <c r="F23" s="6">
        <v>21</v>
      </c>
      <c r="G23" s="5">
        <v>2022</v>
      </c>
      <c r="H23" s="12">
        <v>44794</v>
      </c>
      <c r="I23" s="1">
        <v>10</v>
      </c>
      <c r="J23" s="1" t="s">
        <v>45</v>
      </c>
      <c r="K23" s="1" t="s">
        <v>30</v>
      </c>
      <c r="L23" s="1" t="s">
        <v>14</v>
      </c>
      <c r="M23" s="1">
        <v>2</v>
      </c>
      <c r="N23" s="1">
        <v>9000</v>
      </c>
      <c r="O23" s="1" t="s">
        <v>15</v>
      </c>
      <c r="P23" s="1" t="s">
        <v>18</v>
      </c>
      <c r="Q23" s="1">
        <v>18000</v>
      </c>
    </row>
    <row r="24" spans="1:17" ht="12.75" x14ac:dyDescent="0.2">
      <c r="A24" s="1">
        <v>23</v>
      </c>
      <c r="B24" s="1">
        <v>23</v>
      </c>
      <c r="C24" s="1" t="s">
        <v>46</v>
      </c>
      <c r="D24" s="12">
        <v>44732</v>
      </c>
      <c r="E24" s="11">
        <v>6</v>
      </c>
      <c r="F24" s="6">
        <v>20</v>
      </c>
      <c r="G24" s="5">
        <v>2022</v>
      </c>
      <c r="H24" s="12">
        <v>44732</v>
      </c>
      <c r="I24" s="1">
        <v>66</v>
      </c>
      <c r="J24" s="1" t="s">
        <v>24</v>
      </c>
      <c r="K24" s="1" t="s">
        <v>13</v>
      </c>
      <c r="L24" s="1" t="s">
        <v>14</v>
      </c>
      <c r="M24" s="1">
        <v>1</v>
      </c>
      <c r="N24" s="1">
        <v>10000</v>
      </c>
      <c r="O24" s="1" t="s">
        <v>20</v>
      </c>
      <c r="P24" s="1" t="s">
        <v>18</v>
      </c>
      <c r="Q24" s="1">
        <v>10000</v>
      </c>
    </row>
    <row r="25" spans="1:17" ht="12.75" x14ac:dyDescent="0.2">
      <c r="A25" s="1">
        <v>24</v>
      </c>
      <c r="B25" s="1">
        <v>24</v>
      </c>
      <c r="C25" s="2">
        <v>44625</v>
      </c>
      <c r="D25" s="12">
        <v>44684</v>
      </c>
      <c r="E25" s="11">
        <v>5</v>
      </c>
      <c r="F25" s="6">
        <v>3</v>
      </c>
      <c r="G25" s="5">
        <v>2022</v>
      </c>
      <c r="H25" s="12">
        <v>44684</v>
      </c>
      <c r="I25" s="1">
        <v>82</v>
      </c>
      <c r="J25" s="1" t="s">
        <v>36</v>
      </c>
      <c r="K25" s="1" t="s">
        <v>13</v>
      </c>
      <c r="L25" s="1" t="s">
        <v>14</v>
      </c>
      <c r="M25" s="1">
        <v>1</v>
      </c>
      <c r="N25" s="1">
        <v>10000</v>
      </c>
      <c r="O25" s="1" t="s">
        <v>42</v>
      </c>
      <c r="P25" s="1" t="s">
        <v>16</v>
      </c>
      <c r="Q25" s="1">
        <v>10000</v>
      </c>
    </row>
    <row r="26" spans="1:17" ht="12.75" x14ac:dyDescent="0.2">
      <c r="A26" s="1">
        <v>25</v>
      </c>
      <c r="B26" s="1">
        <v>25</v>
      </c>
      <c r="C26" s="1" t="s">
        <v>47</v>
      </c>
      <c r="D26" s="12">
        <v>44635</v>
      </c>
      <c r="E26" s="11">
        <v>3</v>
      </c>
      <c r="F26" s="6">
        <v>15</v>
      </c>
      <c r="G26" s="5">
        <v>2022</v>
      </c>
      <c r="H26" s="12">
        <v>44635</v>
      </c>
      <c r="I26" s="1">
        <v>40</v>
      </c>
      <c r="J26" s="1" t="s">
        <v>12</v>
      </c>
      <c r="K26" s="1" t="s">
        <v>13</v>
      </c>
      <c r="L26" s="1" t="s">
        <v>14</v>
      </c>
      <c r="M26" s="1">
        <v>3</v>
      </c>
      <c r="N26" s="1">
        <v>9000</v>
      </c>
      <c r="O26" s="1" t="s">
        <v>28</v>
      </c>
      <c r="P26" s="1" t="s">
        <v>16</v>
      </c>
      <c r="Q26" s="1">
        <v>27000</v>
      </c>
    </row>
    <row r="27" spans="1:17" ht="12.75" x14ac:dyDescent="0.2">
      <c r="A27" s="1">
        <v>26</v>
      </c>
      <c r="B27" s="1">
        <v>26</v>
      </c>
      <c r="C27" s="1" t="s">
        <v>48</v>
      </c>
      <c r="D27" s="12">
        <v>44793</v>
      </c>
      <c r="E27" s="11">
        <v>8</v>
      </c>
      <c r="F27" s="6">
        <v>20</v>
      </c>
      <c r="G27" s="5">
        <v>2022</v>
      </c>
      <c r="H27" s="12">
        <v>44793</v>
      </c>
      <c r="I27" s="1">
        <v>6</v>
      </c>
      <c r="J27" s="1" t="s">
        <v>36</v>
      </c>
      <c r="K27" s="1" t="s">
        <v>13</v>
      </c>
      <c r="L27" s="1" t="s">
        <v>14</v>
      </c>
      <c r="M27" s="1">
        <v>2</v>
      </c>
      <c r="N27" s="1">
        <v>10000</v>
      </c>
      <c r="O27" s="1" t="s">
        <v>42</v>
      </c>
      <c r="P27" s="1" t="s">
        <v>16</v>
      </c>
      <c r="Q27" s="1">
        <v>20000</v>
      </c>
    </row>
    <row r="28" spans="1:17" ht="12.75" x14ac:dyDescent="0.2">
      <c r="A28" s="1">
        <v>27</v>
      </c>
      <c r="B28" s="1">
        <v>27</v>
      </c>
      <c r="C28" s="1" t="s">
        <v>49</v>
      </c>
      <c r="D28" s="12">
        <v>44786</v>
      </c>
      <c r="E28" s="11">
        <v>8</v>
      </c>
      <c r="F28" s="6">
        <v>13</v>
      </c>
      <c r="G28" s="5">
        <v>2022</v>
      </c>
      <c r="H28" s="12">
        <v>44786</v>
      </c>
      <c r="I28" s="1">
        <v>7</v>
      </c>
      <c r="J28" s="1" t="s">
        <v>31</v>
      </c>
      <c r="K28" s="1" t="s">
        <v>30</v>
      </c>
      <c r="L28" s="1" t="s">
        <v>14</v>
      </c>
      <c r="M28" s="1">
        <v>3</v>
      </c>
      <c r="N28" s="1">
        <v>9000</v>
      </c>
      <c r="O28" s="1" t="s">
        <v>42</v>
      </c>
      <c r="P28" s="1" t="s">
        <v>18</v>
      </c>
      <c r="Q28" s="1">
        <v>27000</v>
      </c>
    </row>
    <row r="29" spans="1:17" ht="12.75" x14ac:dyDescent="0.2">
      <c r="A29" s="1">
        <v>28</v>
      </c>
      <c r="B29" s="1">
        <v>28</v>
      </c>
      <c r="C29" s="1" t="s">
        <v>50</v>
      </c>
      <c r="D29" s="12">
        <v>44759</v>
      </c>
      <c r="E29" s="11">
        <v>7</v>
      </c>
      <c r="F29" s="6">
        <v>17</v>
      </c>
      <c r="G29" s="5">
        <v>2022</v>
      </c>
      <c r="H29" s="12">
        <v>44759</v>
      </c>
      <c r="I29" s="1">
        <v>73</v>
      </c>
      <c r="J29" s="1" t="s">
        <v>26</v>
      </c>
      <c r="K29" s="1" t="s">
        <v>13</v>
      </c>
      <c r="L29" s="1" t="s">
        <v>14</v>
      </c>
      <c r="M29" s="1">
        <v>2</v>
      </c>
      <c r="N29" s="1">
        <v>9000</v>
      </c>
      <c r="O29" s="1" t="s">
        <v>32</v>
      </c>
      <c r="P29" s="1" t="s">
        <v>18</v>
      </c>
      <c r="Q29" s="1">
        <v>18000</v>
      </c>
    </row>
    <row r="30" spans="1:17" ht="12.75" x14ac:dyDescent="0.2">
      <c r="A30" s="1">
        <v>29</v>
      </c>
      <c r="B30" s="1">
        <v>29</v>
      </c>
      <c r="C30" s="1" t="s">
        <v>51</v>
      </c>
      <c r="D30" s="12">
        <v>44649</v>
      </c>
      <c r="E30" s="11">
        <v>3</v>
      </c>
      <c r="F30" s="6">
        <v>29</v>
      </c>
      <c r="G30" s="5">
        <v>2022</v>
      </c>
      <c r="H30" s="12">
        <v>44649</v>
      </c>
      <c r="I30" s="1">
        <v>78</v>
      </c>
      <c r="J30" s="1" t="s">
        <v>26</v>
      </c>
      <c r="K30" s="1" t="s">
        <v>13</v>
      </c>
      <c r="L30" s="1" t="s">
        <v>14</v>
      </c>
      <c r="M30" s="1">
        <v>3</v>
      </c>
      <c r="N30" s="1">
        <v>9000</v>
      </c>
      <c r="O30" s="1" t="s">
        <v>42</v>
      </c>
      <c r="P30" s="1" t="s">
        <v>16</v>
      </c>
      <c r="Q30" s="1">
        <v>27000</v>
      </c>
    </row>
    <row r="31" spans="1:17" ht="12.75" x14ac:dyDescent="0.2">
      <c r="A31" s="1">
        <v>30</v>
      </c>
      <c r="B31" s="1">
        <v>30</v>
      </c>
      <c r="C31" s="1" t="s">
        <v>38</v>
      </c>
      <c r="D31" s="12">
        <v>44699</v>
      </c>
      <c r="E31" s="11">
        <v>5</v>
      </c>
      <c r="F31" s="6">
        <v>18</v>
      </c>
      <c r="G31" s="5">
        <v>2022</v>
      </c>
      <c r="H31" s="12">
        <v>44699</v>
      </c>
      <c r="I31" s="1">
        <v>62</v>
      </c>
      <c r="J31" s="1" t="s">
        <v>52</v>
      </c>
      <c r="K31" s="1" t="s">
        <v>13</v>
      </c>
      <c r="L31" s="1" t="s">
        <v>14</v>
      </c>
      <c r="M31" s="1">
        <v>1</v>
      </c>
      <c r="N31" s="1">
        <v>10000</v>
      </c>
      <c r="O31" s="1" t="s">
        <v>17</v>
      </c>
      <c r="P31" s="1" t="s">
        <v>18</v>
      </c>
      <c r="Q31" s="1">
        <v>10000</v>
      </c>
    </row>
    <row r="32" spans="1:17" ht="12.75" x14ac:dyDescent="0.2">
      <c r="A32" s="1">
        <v>31</v>
      </c>
      <c r="B32" s="1">
        <v>31</v>
      </c>
      <c r="C32" s="2">
        <v>44628</v>
      </c>
      <c r="D32" s="12">
        <v>44776</v>
      </c>
      <c r="E32" s="11">
        <v>8</v>
      </c>
      <c r="F32" s="6">
        <v>3</v>
      </c>
      <c r="G32" s="5">
        <v>2022</v>
      </c>
      <c r="H32" s="12">
        <v>44776</v>
      </c>
      <c r="I32" s="1">
        <v>8</v>
      </c>
      <c r="J32" s="1" t="s">
        <v>53</v>
      </c>
      <c r="K32" s="1" t="s">
        <v>30</v>
      </c>
      <c r="L32" s="1" t="s">
        <v>14</v>
      </c>
      <c r="M32" s="1">
        <v>1</v>
      </c>
      <c r="N32" s="1">
        <v>9000</v>
      </c>
      <c r="O32" s="1" t="s">
        <v>20</v>
      </c>
      <c r="P32" s="1" t="s">
        <v>18</v>
      </c>
      <c r="Q32" s="1">
        <v>9000</v>
      </c>
    </row>
    <row r="33" spans="1:17" ht="12.75" x14ac:dyDescent="0.2">
      <c r="A33" s="1">
        <v>32</v>
      </c>
      <c r="B33" s="1">
        <v>32</v>
      </c>
      <c r="C33" s="1" t="s">
        <v>50</v>
      </c>
      <c r="D33" s="12">
        <v>44759</v>
      </c>
      <c r="E33" s="11">
        <v>7</v>
      </c>
      <c r="F33" s="6">
        <v>17</v>
      </c>
      <c r="G33" s="5">
        <v>2022</v>
      </c>
      <c r="H33" s="12">
        <v>44759</v>
      </c>
      <c r="I33" s="1">
        <v>93</v>
      </c>
      <c r="J33" s="1" t="s">
        <v>29</v>
      </c>
      <c r="K33" s="1" t="s">
        <v>30</v>
      </c>
      <c r="L33" s="1" t="s">
        <v>14</v>
      </c>
      <c r="M33" s="1">
        <v>3</v>
      </c>
      <c r="N33" s="1">
        <v>9000</v>
      </c>
      <c r="O33" s="1" t="s">
        <v>28</v>
      </c>
      <c r="P33" s="1" t="s">
        <v>18</v>
      </c>
      <c r="Q33" s="1">
        <v>27000</v>
      </c>
    </row>
    <row r="34" spans="1:17" ht="12.75" x14ac:dyDescent="0.2">
      <c r="A34" s="1">
        <v>33</v>
      </c>
      <c r="B34" s="1">
        <v>33</v>
      </c>
      <c r="C34" s="1" t="s">
        <v>54</v>
      </c>
      <c r="D34" s="12">
        <v>44586</v>
      </c>
      <c r="E34" s="11">
        <v>1</v>
      </c>
      <c r="F34" s="6">
        <v>25</v>
      </c>
      <c r="G34" s="5">
        <v>2022</v>
      </c>
      <c r="H34" s="12">
        <v>44586</v>
      </c>
      <c r="I34" s="1">
        <v>75</v>
      </c>
      <c r="J34" s="1" t="s">
        <v>26</v>
      </c>
      <c r="K34" s="1" t="s">
        <v>13</v>
      </c>
      <c r="L34" s="1" t="s">
        <v>14</v>
      </c>
      <c r="M34" s="1">
        <v>2</v>
      </c>
      <c r="N34" s="1">
        <v>9000</v>
      </c>
      <c r="O34" s="1" t="s">
        <v>28</v>
      </c>
      <c r="P34" s="1" t="s">
        <v>18</v>
      </c>
      <c r="Q34" s="1">
        <v>18000</v>
      </c>
    </row>
    <row r="35" spans="1:17" ht="12.75" x14ac:dyDescent="0.2">
      <c r="A35" s="1">
        <v>34</v>
      </c>
      <c r="B35" s="1">
        <v>34</v>
      </c>
      <c r="C35" s="2">
        <v>44866</v>
      </c>
      <c r="D35" s="12">
        <v>44572</v>
      </c>
      <c r="E35" s="11">
        <v>1</v>
      </c>
      <c r="F35" s="6">
        <v>11</v>
      </c>
      <c r="G35" s="5">
        <v>2022</v>
      </c>
      <c r="H35" s="12">
        <v>44572</v>
      </c>
      <c r="I35" s="1">
        <v>74</v>
      </c>
      <c r="J35" s="1" t="s">
        <v>55</v>
      </c>
      <c r="K35" s="1" t="s">
        <v>13</v>
      </c>
      <c r="L35" s="1" t="s">
        <v>14</v>
      </c>
      <c r="M35" s="1">
        <v>1</v>
      </c>
      <c r="N35" s="1">
        <v>9000</v>
      </c>
      <c r="O35" s="1" t="s">
        <v>17</v>
      </c>
      <c r="P35" s="1" t="s">
        <v>18</v>
      </c>
      <c r="Q35" s="1">
        <v>9000</v>
      </c>
    </row>
    <row r="36" spans="1:17" ht="12.75" x14ac:dyDescent="0.2">
      <c r="A36" s="1">
        <v>35</v>
      </c>
      <c r="B36" s="1">
        <v>35</v>
      </c>
      <c r="C36" s="1" t="s">
        <v>56</v>
      </c>
      <c r="D36" s="12">
        <v>44701</v>
      </c>
      <c r="E36" s="11">
        <v>5</v>
      </c>
      <c r="F36" s="6">
        <v>20</v>
      </c>
      <c r="G36" s="5">
        <v>2022</v>
      </c>
      <c r="H36" s="12">
        <v>44701</v>
      </c>
      <c r="I36" s="1">
        <v>7</v>
      </c>
      <c r="J36" s="1" t="s">
        <v>57</v>
      </c>
      <c r="K36" s="1" t="s">
        <v>30</v>
      </c>
      <c r="L36" s="1" t="s">
        <v>14</v>
      </c>
      <c r="M36" s="1">
        <v>1</v>
      </c>
      <c r="N36" s="1">
        <v>9000</v>
      </c>
      <c r="O36" s="1" t="s">
        <v>17</v>
      </c>
      <c r="P36" s="1" t="s">
        <v>16</v>
      </c>
      <c r="Q36" s="1">
        <v>9000</v>
      </c>
    </row>
    <row r="37" spans="1:17" ht="12.75" x14ac:dyDescent="0.2">
      <c r="A37" s="1">
        <v>36</v>
      </c>
      <c r="B37" s="1">
        <v>36</v>
      </c>
      <c r="C37" s="2">
        <v>44748</v>
      </c>
      <c r="D37" s="12">
        <v>44719</v>
      </c>
      <c r="E37" s="11">
        <v>6</v>
      </c>
      <c r="F37" s="6">
        <v>7</v>
      </c>
      <c r="G37" s="5">
        <v>2022</v>
      </c>
      <c r="H37" s="12">
        <v>44719</v>
      </c>
      <c r="I37" s="1">
        <v>72</v>
      </c>
      <c r="J37" s="1" t="s">
        <v>45</v>
      </c>
      <c r="K37" s="1" t="s">
        <v>30</v>
      </c>
      <c r="L37" s="1" t="s">
        <v>14</v>
      </c>
      <c r="M37" s="1">
        <v>2</v>
      </c>
      <c r="N37" s="1">
        <v>9000</v>
      </c>
      <c r="O37" s="1" t="s">
        <v>28</v>
      </c>
      <c r="P37" s="1" t="s">
        <v>16</v>
      </c>
      <c r="Q37" s="1">
        <v>18000</v>
      </c>
    </row>
    <row r="38" spans="1:17" ht="12.75" x14ac:dyDescent="0.2">
      <c r="A38" s="1">
        <v>37</v>
      </c>
      <c r="B38" s="1">
        <v>37</v>
      </c>
      <c r="C38" s="2">
        <v>44627</v>
      </c>
      <c r="D38" s="12">
        <v>44745</v>
      </c>
      <c r="E38" s="11">
        <v>7</v>
      </c>
      <c r="F38" s="6">
        <v>3</v>
      </c>
      <c r="G38" s="5">
        <v>2022</v>
      </c>
      <c r="H38" s="12">
        <v>44745</v>
      </c>
      <c r="I38" s="1">
        <v>95</v>
      </c>
      <c r="J38" s="1" t="s">
        <v>24</v>
      </c>
      <c r="K38" s="1" t="s">
        <v>13</v>
      </c>
      <c r="L38" s="1" t="s">
        <v>14</v>
      </c>
      <c r="M38" s="1">
        <v>2</v>
      </c>
      <c r="N38" s="1">
        <v>10000</v>
      </c>
      <c r="O38" s="1" t="s">
        <v>32</v>
      </c>
      <c r="P38" s="1" t="s">
        <v>16</v>
      </c>
      <c r="Q38" s="1">
        <v>20000</v>
      </c>
    </row>
    <row r="39" spans="1:17" ht="12.75" x14ac:dyDescent="0.2">
      <c r="A39" s="1">
        <v>38</v>
      </c>
      <c r="B39" s="1">
        <v>38</v>
      </c>
      <c r="C39" s="2">
        <v>44806</v>
      </c>
      <c r="D39" s="12">
        <v>44601</v>
      </c>
      <c r="E39" s="11">
        <v>2</v>
      </c>
      <c r="F39" s="6">
        <v>9</v>
      </c>
      <c r="G39" s="5">
        <v>2022</v>
      </c>
      <c r="H39" s="12">
        <v>44601</v>
      </c>
      <c r="I39" s="1">
        <v>14</v>
      </c>
      <c r="J39" s="1" t="s">
        <v>58</v>
      </c>
      <c r="K39" s="1" t="s">
        <v>13</v>
      </c>
      <c r="L39" s="1" t="s">
        <v>14</v>
      </c>
      <c r="M39" s="1">
        <v>2</v>
      </c>
      <c r="N39" s="1">
        <v>9000</v>
      </c>
      <c r="O39" s="1" t="s">
        <v>28</v>
      </c>
      <c r="P39" s="1" t="s">
        <v>16</v>
      </c>
      <c r="Q39" s="1">
        <v>18000</v>
      </c>
    </row>
    <row r="40" spans="1:17" ht="12.75" x14ac:dyDescent="0.2">
      <c r="A40" s="1">
        <v>39</v>
      </c>
      <c r="B40" s="1">
        <v>39</v>
      </c>
      <c r="C40" s="1" t="s">
        <v>59</v>
      </c>
      <c r="D40" s="12">
        <v>44580</v>
      </c>
      <c r="E40" s="11">
        <v>1</v>
      </c>
      <c r="F40" s="6">
        <v>19</v>
      </c>
      <c r="G40" s="5">
        <v>2022</v>
      </c>
      <c r="H40" s="12">
        <v>44580</v>
      </c>
      <c r="I40" s="1">
        <v>61</v>
      </c>
      <c r="J40" s="1" t="s">
        <v>57</v>
      </c>
      <c r="K40" s="1" t="s">
        <v>30</v>
      </c>
      <c r="L40" s="1" t="s">
        <v>14</v>
      </c>
      <c r="M40" s="1">
        <v>3</v>
      </c>
      <c r="N40" s="1">
        <v>9000</v>
      </c>
      <c r="O40" s="1" t="s">
        <v>42</v>
      </c>
      <c r="P40" s="1" t="s">
        <v>18</v>
      </c>
      <c r="Q40" s="1">
        <v>27000</v>
      </c>
    </row>
    <row r="41" spans="1:17" ht="12.75" x14ac:dyDescent="0.2">
      <c r="A41" s="1">
        <v>40</v>
      </c>
      <c r="B41" s="1">
        <v>40</v>
      </c>
      <c r="C41" s="1" t="s">
        <v>60</v>
      </c>
      <c r="D41" s="12">
        <v>44644</v>
      </c>
      <c r="E41" s="11">
        <v>3</v>
      </c>
      <c r="F41" s="6">
        <v>24</v>
      </c>
      <c r="G41" s="5">
        <v>2022</v>
      </c>
      <c r="H41" s="12">
        <v>44644</v>
      </c>
      <c r="I41" s="1">
        <v>69</v>
      </c>
      <c r="J41" s="1" t="s">
        <v>58</v>
      </c>
      <c r="K41" s="1" t="s">
        <v>13</v>
      </c>
      <c r="L41" s="1" t="s">
        <v>14</v>
      </c>
      <c r="M41" s="1">
        <v>2</v>
      </c>
      <c r="N41" s="1">
        <v>9000</v>
      </c>
      <c r="O41" s="1" t="s">
        <v>15</v>
      </c>
      <c r="P41" s="1" t="s">
        <v>16</v>
      </c>
      <c r="Q41" s="1">
        <v>18000</v>
      </c>
    </row>
    <row r="42" spans="1:17" ht="12.75" x14ac:dyDescent="0.2">
      <c r="A42" s="1">
        <v>41</v>
      </c>
      <c r="B42" s="1">
        <v>41</v>
      </c>
      <c r="C42" s="1" t="s">
        <v>61</v>
      </c>
      <c r="D42" s="12">
        <v>44742</v>
      </c>
      <c r="E42" s="11">
        <v>6</v>
      </c>
      <c r="F42" s="6">
        <v>30</v>
      </c>
      <c r="G42" s="5">
        <v>2022</v>
      </c>
      <c r="H42" s="12">
        <v>44742</v>
      </c>
      <c r="I42" s="1">
        <v>46</v>
      </c>
      <c r="J42" s="1" t="s">
        <v>62</v>
      </c>
      <c r="K42" s="1" t="s">
        <v>13</v>
      </c>
      <c r="L42" s="1" t="s">
        <v>14</v>
      </c>
      <c r="M42" s="1">
        <v>3</v>
      </c>
      <c r="N42" s="1">
        <v>10000</v>
      </c>
      <c r="O42" s="1" t="s">
        <v>20</v>
      </c>
      <c r="P42" s="1" t="s">
        <v>18</v>
      </c>
      <c r="Q42" s="1">
        <v>30000</v>
      </c>
    </row>
    <row r="43" spans="1:17" ht="12.75" x14ac:dyDescent="0.2">
      <c r="A43" s="1">
        <v>42</v>
      </c>
      <c r="B43" s="1">
        <v>42</v>
      </c>
      <c r="C43" s="2">
        <v>44568</v>
      </c>
      <c r="D43" s="12">
        <v>44743</v>
      </c>
      <c r="E43" s="11">
        <v>7</v>
      </c>
      <c r="F43" s="6">
        <v>1</v>
      </c>
      <c r="G43" s="5">
        <v>2022</v>
      </c>
      <c r="H43" s="12">
        <v>44743</v>
      </c>
      <c r="I43" s="1">
        <v>90</v>
      </c>
      <c r="J43" s="1" t="s">
        <v>29</v>
      </c>
      <c r="K43" s="1" t="s">
        <v>30</v>
      </c>
      <c r="L43" s="1" t="s">
        <v>14</v>
      </c>
      <c r="M43" s="1">
        <v>3</v>
      </c>
      <c r="N43" s="1">
        <v>9000</v>
      </c>
      <c r="O43" s="1" t="s">
        <v>15</v>
      </c>
      <c r="P43" s="1" t="s">
        <v>18</v>
      </c>
      <c r="Q43" s="1">
        <v>27000</v>
      </c>
    </row>
    <row r="44" spans="1:17" ht="12.75" x14ac:dyDescent="0.2">
      <c r="A44" s="1">
        <v>43</v>
      </c>
      <c r="B44" s="1">
        <v>43</v>
      </c>
      <c r="C44" s="1" t="s">
        <v>63</v>
      </c>
      <c r="D44" s="12">
        <v>44727</v>
      </c>
      <c r="E44" s="11">
        <v>6</v>
      </c>
      <c r="F44" s="6">
        <v>15</v>
      </c>
      <c r="G44" s="5">
        <v>2022</v>
      </c>
      <c r="H44" s="12">
        <v>44727</v>
      </c>
      <c r="I44" s="1">
        <v>80</v>
      </c>
      <c r="J44" s="1" t="s">
        <v>55</v>
      </c>
      <c r="K44" s="1" t="s">
        <v>13</v>
      </c>
      <c r="L44" s="1" t="s">
        <v>14</v>
      </c>
      <c r="M44" s="1">
        <v>2</v>
      </c>
      <c r="N44" s="1">
        <v>9000</v>
      </c>
      <c r="O44" s="1" t="s">
        <v>17</v>
      </c>
      <c r="P44" s="1" t="s">
        <v>18</v>
      </c>
      <c r="Q44" s="1">
        <v>18000</v>
      </c>
    </row>
    <row r="45" spans="1:17" ht="12.75" x14ac:dyDescent="0.2">
      <c r="A45" s="1">
        <v>44</v>
      </c>
      <c r="B45" s="1">
        <v>44</v>
      </c>
      <c r="C45" s="1" t="s">
        <v>39</v>
      </c>
      <c r="D45" s="12">
        <v>44664</v>
      </c>
      <c r="E45" s="11">
        <v>4</v>
      </c>
      <c r="F45" s="6">
        <v>13</v>
      </c>
      <c r="G45" s="5">
        <v>2022</v>
      </c>
      <c r="H45" s="12">
        <v>44664</v>
      </c>
      <c r="I45" s="1">
        <v>95</v>
      </c>
      <c r="J45" s="1" t="s">
        <v>22</v>
      </c>
      <c r="K45" s="1" t="s">
        <v>13</v>
      </c>
      <c r="L45" s="1" t="s">
        <v>14</v>
      </c>
      <c r="M45" s="1">
        <v>2</v>
      </c>
      <c r="N45" s="1">
        <v>10000</v>
      </c>
      <c r="O45" s="1" t="s">
        <v>20</v>
      </c>
      <c r="P45" s="1" t="s">
        <v>18</v>
      </c>
      <c r="Q45" s="1">
        <v>20000</v>
      </c>
    </row>
    <row r="46" spans="1:17" ht="12.75" x14ac:dyDescent="0.2">
      <c r="A46" s="1">
        <v>45</v>
      </c>
      <c r="B46" s="1">
        <v>45</v>
      </c>
      <c r="C46" s="1" t="s">
        <v>64</v>
      </c>
      <c r="D46" s="12">
        <v>44636</v>
      </c>
      <c r="E46" s="11">
        <v>3</v>
      </c>
      <c r="F46" s="6">
        <v>16</v>
      </c>
      <c r="G46" s="5">
        <v>2022</v>
      </c>
      <c r="H46" s="12">
        <v>44636</v>
      </c>
      <c r="I46" s="1">
        <v>25</v>
      </c>
      <c r="J46" s="1" t="s">
        <v>55</v>
      </c>
      <c r="K46" s="1" t="s">
        <v>13</v>
      </c>
      <c r="L46" s="1" t="s">
        <v>14</v>
      </c>
      <c r="M46" s="1">
        <v>1</v>
      </c>
      <c r="N46" s="1">
        <v>9000</v>
      </c>
      <c r="O46" s="1" t="s">
        <v>15</v>
      </c>
      <c r="P46" s="1" t="s">
        <v>16</v>
      </c>
      <c r="Q46" s="1">
        <v>9000</v>
      </c>
    </row>
    <row r="47" spans="1:17" ht="12.75" x14ac:dyDescent="0.2">
      <c r="A47" s="1">
        <v>46</v>
      </c>
      <c r="B47" s="1">
        <v>46</v>
      </c>
      <c r="C47" s="1" t="s">
        <v>65</v>
      </c>
      <c r="D47" s="12">
        <v>44642</v>
      </c>
      <c r="E47" s="11">
        <v>3</v>
      </c>
      <c r="F47" s="6">
        <v>22</v>
      </c>
      <c r="G47" s="5">
        <v>2022</v>
      </c>
      <c r="H47" s="12">
        <v>44642</v>
      </c>
      <c r="I47" s="1">
        <v>38</v>
      </c>
      <c r="J47" s="1" t="s">
        <v>27</v>
      </c>
      <c r="K47" s="1" t="s">
        <v>13</v>
      </c>
      <c r="L47" s="1" t="s">
        <v>14</v>
      </c>
      <c r="M47" s="1">
        <v>2</v>
      </c>
      <c r="N47" s="1">
        <v>9000</v>
      </c>
      <c r="O47" s="1" t="s">
        <v>15</v>
      </c>
      <c r="P47" s="1" t="s">
        <v>16</v>
      </c>
      <c r="Q47" s="1">
        <v>18000</v>
      </c>
    </row>
    <row r="48" spans="1:17" ht="12.75" x14ac:dyDescent="0.2">
      <c r="A48" s="1">
        <v>47</v>
      </c>
      <c r="B48" s="1">
        <v>47</v>
      </c>
      <c r="C48" s="1" t="s">
        <v>66</v>
      </c>
      <c r="D48" s="12">
        <v>44770</v>
      </c>
      <c r="E48" s="11">
        <v>7</v>
      </c>
      <c r="F48" s="6">
        <v>28</v>
      </c>
      <c r="G48" s="5">
        <v>2022</v>
      </c>
      <c r="H48" s="12">
        <v>44770</v>
      </c>
      <c r="I48" s="1">
        <v>22</v>
      </c>
      <c r="J48" s="1" t="s">
        <v>22</v>
      </c>
      <c r="K48" s="1" t="s">
        <v>13</v>
      </c>
      <c r="L48" s="1" t="s">
        <v>14</v>
      </c>
      <c r="M48" s="1">
        <v>2</v>
      </c>
      <c r="N48" s="1">
        <v>10000</v>
      </c>
      <c r="O48" s="1" t="s">
        <v>42</v>
      </c>
      <c r="P48" s="1" t="s">
        <v>18</v>
      </c>
      <c r="Q48" s="1">
        <v>20000</v>
      </c>
    </row>
    <row r="49" spans="1:17" ht="12.75" x14ac:dyDescent="0.2">
      <c r="A49" s="1">
        <v>48</v>
      </c>
      <c r="B49" s="1">
        <v>48</v>
      </c>
      <c r="C49" s="2">
        <v>44682</v>
      </c>
      <c r="D49" s="12">
        <v>44566</v>
      </c>
      <c r="E49" s="11">
        <v>1</v>
      </c>
      <c r="F49" s="6">
        <v>5</v>
      </c>
      <c r="G49" s="5">
        <v>2022</v>
      </c>
      <c r="H49" s="12">
        <v>44566</v>
      </c>
      <c r="I49" s="1">
        <v>45</v>
      </c>
      <c r="J49" s="1" t="s">
        <v>53</v>
      </c>
      <c r="K49" s="1" t="s">
        <v>30</v>
      </c>
      <c r="L49" s="1" t="s">
        <v>14</v>
      </c>
      <c r="M49" s="1">
        <v>1</v>
      </c>
      <c r="N49" s="1">
        <v>9000</v>
      </c>
      <c r="O49" s="1" t="s">
        <v>32</v>
      </c>
      <c r="P49" s="1" t="s">
        <v>18</v>
      </c>
      <c r="Q49" s="1">
        <v>9000</v>
      </c>
    </row>
    <row r="50" spans="1:17" ht="12.75" x14ac:dyDescent="0.2">
      <c r="A50" s="1">
        <v>49</v>
      </c>
      <c r="B50" s="1">
        <v>49</v>
      </c>
      <c r="C50" s="2">
        <v>44653</v>
      </c>
      <c r="D50" s="12">
        <v>44596</v>
      </c>
      <c r="E50" s="11">
        <v>2</v>
      </c>
      <c r="F50" s="6">
        <v>4</v>
      </c>
      <c r="G50" s="5">
        <v>2022</v>
      </c>
      <c r="H50" s="12">
        <v>44596</v>
      </c>
      <c r="I50" s="1">
        <v>89</v>
      </c>
      <c r="J50" s="1" t="s">
        <v>53</v>
      </c>
      <c r="K50" s="1" t="s">
        <v>30</v>
      </c>
      <c r="L50" s="1" t="s">
        <v>14</v>
      </c>
      <c r="M50" s="1">
        <v>2</v>
      </c>
      <c r="N50" s="1">
        <v>9000</v>
      </c>
      <c r="O50" s="1" t="s">
        <v>15</v>
      </c>
      <c r="P50" s="1" t="s">
        <v>18</v>
      </c>
      <c r="Q50" s="1">
        <v>18000</v>
      </c>
    </row>
    <row r="51" spans="1:17" ht="12.75" x14ac:dyDescent="0.2">
      <c r="A51" s="1">
        <v>50</v>
      </c>
      <c r="B51" s="1">
        <v>50</v>
      </c>
      <c r="C51" s="1" t="s">
        <v>67</v>
      </c>
      <c r="D51" s="12">
        <v>44614</v>
      </c>
      <c r="E51" s="11">
        <v>2</v>
      </c>
      <c r="F51" s="6">
        <v>22</v>
      </c>
      <c r="G51" s="5">
        <v>2022</v>
      </c>
      <c r="H51" s="12">
        <v>44614</v>
      </c>
      <c r="I51" s="1">
        <v>18</v>
      </c>
      <c r="J51" s="1" t="s">
        <v>53</v>
      </c>
      <c r="K51" s="1" t="s">
        <v>30</v>
      </c>
      <c r="L51" s="1" t="s">
        <v>14</v>
      </c>
      <c r="M51" s="1">
        <v>1</v>
      </c>
      <c r="N51" s="1">
        <v>9000</v>
      </c>
      <c r="O51" s="1" t="s">
        <v>42</v>
      </c>
      <c r="P51" s="1" t="s">
        <v>18</v>
      </c>
      <c r="Q51" s="1">
        <v>9000</v>
      </c>
    </row>
    <row r="52" spans="1:17" ht="12.75" x14ac:dyDescent="0.2">
      <c r="A52" s="1">
        <v>51</v>
      </c>
      <c r="B52" s="1">
        <v>51</v>
      </c>
      <c r="C52" s="2">
        <v>44718</v>
      </c>
      <c r="D52" s="12">
        <v>44718</v>
      </c>
      <c r="E52" s="11">
        <v>6</v>
      </c>
      <c r="F52" s="6">
        <v>6</v>
      </c>
      <c r="G52" s="5">
        <v>2022</v>
      </c>
      <c r="H52" s="12">
        <v>44718</v>
      </c>
      <c r="I52" s="1">
        <v>51</v>
      </c>
      <c r="J52" s="1" t="s">
        <v>19</v>
      </c>
      <c r="K52" s="1" t="s">
        <v>13</v>
      </c>
      <c r="L52" s="1" t="s">
        <v>14</v>
      </c>
      <c r="M52" s="1">
        <v>2</v>
      </c>
      <c r="N52" s="1">
        <v>10000</v>
      </c>
      <c r="O52" s="1" t="s">
        <v>28</v>
      </c>
      <c r="P52" s="1" t="s">
        <v>18</v>
      </c>
      <c r="Q52" s="1">
        <v>20000</v>
      </c>
    </row>
    <row r="53" spans="1:17" ht="12.75" x14ac:dyDescent="0.2">
      <c r="A53" s="1">
        <v>52</v>
      </c>
      <c r="B53" s="1">
        <v>52</v>
      </c>
      <c r="C53" s="2">
        <v>44809</v>
      </c>
      <c r="D53" s="12">
        <v>44690</v>
      </c>
      <c r="E53" s="11">
        <v>5</v>
      </c>
      <c r="F53" s="6">
        <v>9</v>
      </c>
      <c r="G53" s="5">
        <v>2022</v>
      </c>
      <c r="H53" s="12">
        <v>44690</v>
      </c>
      <c r="I53" s="1">
        <v>48</v>
      </c>
      <c r="J53" s="1" t="s">
        <v>31</v>
      </c>
      <c r="K53" s="1" t="s">
        <v>30</v>
      </c>
      <c r="L53" s="1" t="s">
        <v>14</v>
      </c>
      <c r="M53" s="1">
        <v>1</v>
      </c>
      <c r="N53" s="1">
        <v>9000</v>
      </c>
      <c r="O53" s="1" t="s">
        <v>17</v>
      </c>
      <c r="P53" s="1" t="s">
        <v>18</v>
      </c>
      <c r="Q53" s="1">
        <v>9000</v>
      </c>
    </row>
    <row r="54" spans="1:17" ht="12.75" x14ac:dyDescent="0.2">
      <c r="A54" s="1">
        <v>53</v>
      </c>
      <c r="B54" s="1">
        <v>53</v>
      </c>
      <c r="C54" s="1" t="s">
        <v>68</v>
      </c>
      <c r="D54" s="12">
        <v>44666</v>
      </c>
      <c r="E54" s="11">
        <v>4</v>
      </c>
      <c r="F54" s="6">
        <v>15</v>
      </c>
      <c r="G54" s="5">
        <v>2022</v>
      </c>
      <c r="H54" s="12">
        <v>44666</v>
      </c>
      <c r="I54" s="1">
        <v>96</v>
      </c>
      <c r="J54" s="1" t="s">
        <v>62</v>
      </c>
      <c r="K54" s="1" t="s">
        <v>13</v>
      </c>
      <c r="L54" s="1" t="s">
        <v>14</v>
      </c>
      <c r="M54" s="1">
        <v>1</v>
      </c>
      <c r="N54" s="1">
        <v>10000</v>
      </c>
      <c r="O54" s="1" t="s">
        <v>32</v>
      </c>
      <c r="P54" s="1" t="s">
        <v>16</v>
      </c>
      <c r="Q54" s="1">
        <v>10000</v>
      </c>
    </row>
    <row r="55" spans="1:17" ht="12.75" x14ac:dyDescent="0.2">
      <c r="A55" s="1">
        <v>54</v>
      </c>
      <c r="B55" s="1">
        <v>54</v>
      </c>
      <c r="C55" s="1" t="s">
        <v>67</v>
      </c>
      <c r="D55" s="12">
        <v>44614</v>
      </c>
      <c r="E55" s="11">
        <v>2</v>
      </c>
      <c r="F55" s="6">
        <v>22</v>
      </c>
      <c r="G55" s="5">
        <v>2022</v>
      </c>
      <c r="H55" s="12">
        <v>44614</v>
      </c>
      <c r="I55" s="1">
        <v>54</v>
      </c>
      <c r="J55" s="1" t="s">
        <v>26</v>
      </c>
      <c r="K55" s="1" t="s">
        <v>13</v>
      </c>
      <c r="L55" s="1" t="s">
        <v>14</v>
      </c>
      <c r="M55" s="1">
        <v>3</v>
      </c>
      <c r="N55" s="1">
        <v>9000</v>
      </c>
      <c r="O55" s="1" t="s">
        <v>20</v>
      </c>
      <c r="P55" s="1" t="s">
        <v>18</v>
      </c>
      <c r="Q55" s="1">
        <v>27000</v>
      </c>
    </row>
    <row r="56" spans="1:17" ht="12.75" x14ac:dyDescent="0.2">
      <c r="A56" s="1">
        <v>55</v>
      </c>
      <c r="B56" s="1">
        <v>55</v>
      </c>
      <c r="C56" s="1" t="s">
        <v>69</v>
      </c>
      <c r="D56" s="12">
        <v>44589</v>
      </c>
      <c r="E56" s="11">
        <v>1</v>
      </c>
      <c r="F56" s="6">
        <v>28</v>
      </c>
      <c r="G56" s="5">
        <v>2022</v>
      </c>
      <c r="H56" s="12">
        <v>44589</v>
      </c>
      <c r="I56" s="1">
        <v>15</v>
      </c>
      <c r="J56" s="1" t="s">
        <v>53</v>
      </c>
      <c r="K56" s="1" t="s">
        <v>30</v>
      </c>
      <c r="L56" s="1" t="s">
        <v>14</v>
      </c>
      <c r="M56" s="1">
        <v>2</v>
      </c>
      <c r="N56" s="1">
        <v>9000</v>
      </c>
      <c r="O56" s="1" t="s">
        <v>15</v>
      </c>
      <c r="P56" s="1" t="s">
        <v>16</v>
      </c>
      <c r="Q56" s="1">
        <v>18000</v>
      </c>
    </row>
    <row r="57" spans="1:17" ht="12.75" x14ac:dyDescent="0.2">
      <c r="A57" s="1">
        <v>56</v>
      </c>
      <c r="B57" s="1">
        <v>56</v>
      </c>
      <c r="C57" s="1" t="s">
        <v>66</v>
      </c>
      <c r="D57" s="12">
        <v>44770</v>
      </c>
      <c r="E57" s="11">
        <v>7</v>
      </c>
      <c r="F57" s="6">
        <v>28</v>
      </c>
      <c r="G57" s="5">
        <v>2022</v>
      </c>
      <c r="H57" s="12">
        <v>44770</v>
      </c>
      <c r="I57" s="1">
        <v>23</v>
      </c>
      <c r="J57" s="1" t="s">
        <v>70</v>
      </c>
      <c r="K57" s="1" t="s">
        <v>13</v>
      </c>
      <c r="L57" s="1" t="s">
        <v>14</v>
      </c>
      <c r="M57" s="1">
        <v>1</v>
      </c>
      <c r="N57" s="1">
        <v>10000</v>
      </c>
      <c r="O57" s="1" t="s">
        <v>42</v>
      </c>
      <c r="P57" s="1" t="s">
        <v>18</v>
      </c>
      <c r="Q57" s="1">
        <v>10000</v>
      </c>
    </row>
    <row r="58" spans="1:17" ht="12.75" x14ac:dyDescent="0.2">
      <c r="A58" s="1">
        <v>57</v>
      </c>
      <c r="B58" s="1">
        <v>57</v>
      </c>
      <c r="C58" s="1" t="s">
        <v>43</v>
      </c>
      <c r="D58" s="12">
        <v>44726</v>
      </c>
      <c r="E58" s="11">
        <v>6</v>
      </c>
      <c r="F58" s="6">
        <v>14</v>
      </c>
      <c r="G58" s="5">
        <v>2022</v>
      </c>
      <c r="H58" s="12">
        <v>44726</v>
      </c>
      <c r="I58" s="1">
        <v>50</v>
      </c>
      <c r="J58" s="1" t="s">
        <v>34</v>
      </c>
      <c r="K58" s="1" t="s">
        <v>30</v>
      </c>
      <c r="L58" s="1" t="s">
        <v>14</v>
      </c>
      <c r="M58" s="1">
        <v>3</v>
      </c>
      <c r="N58" s="1">
        <v>9000</v>
      </c>
      <c r="O58" s="1" t="s">
        <v>20</v>
      </c>
      <c r="P58" s="1" t="s">
        <v>16</v>
      </c>
      <c r="Q58" s="1">
        <v>27000</v>
      </c>
    </row>
    <row r="59" spans="1:17" ht="12.75" x14ac:dyDescent="0.2">
      <c r="A59" s="1">
        <v>58</v>
      </c>
      <c r="B59" s="1">
        <v>58</v>
      </c>
      <c r="C59" s="1" t="s">
        <v>38</v>
      </c>
      <c r="D59" s="12">
        <v>44699</v>
      </c>
      <c r="E59" s="11">
        <v>5</v>
      </c>
      <c r="F59" s="6">
        <v>18</v>
      </c>
      <c r="G59" s="5">
        <v>2022</v>
      </c>
      <c r="H59" s="12">
        <v>44699</v>
      </c>
      <c r="I59" s="1">
        <v>40</v>
      </c>
      <c r="J59" s="1" t="s">
        <v>26</v>
      </c>
      <c r="K59" s="1" t="s">
        <v>13</v>
      </c>
      <c r="L59" s="1" t="s">
        <v>14</v>
      </c>
      <c r="M59" s="1">
        <v>2</v>
      </c>
      <c r="N59" s="1">
        <v>9000</v>
      </c>
      <c r="O59" s="1" t="s">
        <v>17</v>
      </c>
      <c r="P59" s="1" t="s">
        <v>18</v>
      </c>
      <c r="Q59" s="1">
        <v>18000</v>
      </c>
    </row>
    <row r="60" spans="1:17" ht="12.75" x14ac:dyDescent="0.2">
      <c r="A60" s="1">
        <v>59</v>
      </c>
      <c r="B60" s="1">
        <v>59</v>
      </c>
      <c r="C60" s="2">
        <v>44778</v>
      </c>
      <c r="D60" s="12">
        <v>44689</v>
      </c>
      <c r="E60" s="11">
        <v>5</v>
      </c>
      <c r="F60" s="6">
        <v>8</v>
      </c>
      <c r="G60" s="5">
        <v>2022</v>
      </c>
      <c r="H60" s="12">
        <v>44689</v>
      </c>
      <c r="I60" s="1">
        <v>88</v>
      </c>
      <c r="J60" s="1" t="s">
        <v>58</v>
      </c>
      <c r="K60" s="1" t="s">
        <v>13</v>
      </c>
      <c r="L60" s="1" t="s">
        <v>14</v>
      </c>
      <c r="M60" s="1">
        <v>2</v>
      </c>
      <c r="N60" s="1">
        <v>9000</v>
      </c>
      <c r="O60" s="1" t="s">
        <v>15</v>
      </c>
      <c r="P60" s="1" t="s">
        <v>18</v>
      </c>
      <c r="Q60" s="1">
        <v>18000</v>
      </c>
    </row>
    <row r="61" spans="1:17" ht="12.75" x14ac:dyDescent="0.2">
      <c r="A61" s="1">
        <v>60</v>
      </c>
      <c r="B61" s="1">
        <v>60</v>
      </c>
      <c r="C61" s="1" t="s">
        <v>71</v>
      </c>
      <c r="D61" s="12">
        <v>44756</v>
      </c>
      <c r="E61" s="11">
        <v>7</v>
      </c>
      <c r="F61" s="6">
        <v>14</v>
      </c>
      <c r="G61" s="5">
        <v>2022</v>
      </c>
      <c r="H61" s="12">
        <v>44756</v>
      </c>
      <c r="I61" s="1">
        <v>36</v>
      </c>
      <c r="J61" s="1" t="s">
        <v>29</v>
      </c>
      <c r="K61" s="1" t="s">
        <v>30</v>
      </c>
      <c r="L61" s="1" t="s">
        <v>14</v>
      </c>
      <c r="M61" s="1">
        <v>2</v>
      </c>
      <c r="N61" s="1">
        <v>9000</v>
      </c>
      <c r="O61" s="1" t="s">
        <v>20</v>
      </c>
      <c r="P61" s="1" t="s">
        <v>16</v>
      </c>
      <c r="Q61" s="1">
        <v>18000</v>
      </c>
    </row>
    <row r="62" spans="1:17" ht="12.75" x14ac:dyDescent="0.2">
      <c r="A62" s="1">
        <v>61</v>
      </c>
      <c r="B62" s="1">
        <v>61</v>
      </c>
      <c r="C62" s="1" t="s">
        <v>72</v>
      </c>
      <c r="D62" s="12">
        <v>44605</v>
      </c>
      <c r="E62" s="11">
        <v>2</v>
      </c>
      <c r="F62" s="6">
        <v>13</v>
      </c>
      <c r="G62" s="5">
        <v>2022</v>
      </c>
      <c r="H62" s="12">
        <v>44605</v>
      </c>
      <c r="I62" s="1">
        <v>73</v>
      </c>
      <c r="J62" s="1" t="s">
        <v>55</v>
      </c>
      <c r="K62" s="1" t="s">
        <v>13</v>
      </c>
      <c r="L62" s="1" t="s">
        <v>14</v>
      </c>
      <c r="M62" s="1">
        <v>1</v>
      </c>
      <c r="N62" s="1">
        <v>9000</v>
      </c>
      <c r="O62" s="1" t="s">
        <v>17</v>
      </c>
      <c r="P62" s="1" t="s">
        <v>16</v>
      </c>
      <c r="Q62" s="1">
        <v>9000</v>
      </c>
    </row>
    <row r="63" spans="1:17" ht="12.75" x14ac:dyDescent="0.2">
      <c r="A63" s="1">
        <v>62</v>
      </c>
      <c r="B63" s="1">
        <v>62</v>
      </c>
      <c r="C63" s="2">
        <v>44745</v>
      </c>
      <c r="D63" s="12">
        <v>44627</v>
      </c>
      <c r="E63" s="11">
        <v>3</v>
      </c>
      <c r="F63" s="6">
        <v>7</v>
      </c>
      <c r="G63" s="5">
        <v>2022</v>
      </c>
      <c r="H63" s="12">
        <v>44627</v>
      </c>
      <c r="I63" s="1">
        <v>88</v>
      </c>
      <c r="J63" s="1" t="s">
        <v>70</v>
      </c>
      <c r="K63" s="1" t="s">
        <v>13</v>
      </c>
      <c r="L63" s="1" t="s">
        <v>14</v>
      </c>
      <c r="M63" s="1">
        <v>2</v>
      </c>
      <c r="N63" s="1">
        <v>10000</v>
      </c>
      <c r="O63" s="1" t="s">
        <v>28</v>
      </c>
      <c r="P63" s="1" t="s">
        <v>18</v>
      </c>
      <c r="Q63" s="1">
        <v>20000</v>
      </c>
    </row>
    <row r="64" spans="1:17" ht="12.75" x14ac:dyDescent="0.2">
      <c r="A64" s="1">
        <v>63</v>
      </c>
      <c r="B64" s="1">
        <v>63</v>
      </c>
      <c r="C64" s="2">
        <v>44718</v>
      </c>
      <c r="D64" s="12">
        <v>44718</v>
      </c>
      <c r="E64" s="11">
        <v>6</v>
      </c>
      <c r="F64" s="6">
        <v>6</v>
      </c>
      <c r="G64" s="5">
        <v>2022</v>
      </c>
      <c r="H64" s="12">
        <v>44718</v>
      </c>
      <c r="I64" s="1">
        <v>60</v>
      </c>
      <c r="J64" s="1" t="s">
        <v>70</v>
      </c>
      <c r="K64" s="1" t="s">
        <v>13</v>
      </c>
      <c r="L64" s="1" t="s">
        <v>14</v>
      </c>
      <c r="M64" s="1">
        <v>3</v>
      </c>
      <c r="N64" s="1">
        <v>10000</v>
      </c>
      <c r="O64" s="1" t="s">
        <v>15</v>
      </c>
      <c r="P64" s="1" t="s">
        <v>18</v>
      </c>
      <c r="Q64" s="1">
        <v>30000</v>
      </c>
    </row>
    <row r="65" spans="1:17" ht="12.75" x14ac:dyDescent="0.2">
      <c r="A65" s="1">
        <v>64</v>
      </c>
      <c r="B65" s="1">
        <v>64</v>
      </c>
      <c r="C65" s="2">
        <v>44566</v>
      </c>
      <c r="D65" s="12">
        <v>44682</v>
      </c>
      <c r="E65" s="11">
        <v>5</v>
      </c>
      <c r="F65" s="6">
        <v>1</v>
      </c>
      <c r="G65" s="5">
        <v>2022</v>
      </c>
      <c r="H65" s="12">
        <v>44682</v>
      </c>
      <c r="I65" s="1">
        <v>48</v>
      </c>
      <c r="J65" s="1" t="s">
        <v>45</v>
      </c>
      <c r="K65" s="1" t="s">
        <v>30</v>
      </c>
      <c r="L65" s="1" t="s">
        <v>14</v>
      </c>
      <c r="M65" s="1">
        <v>1</v>
      </c>
      <c r="N65" s="1">
        <v>9000</v>
      </c>
      <c r="O65" s="1" t="s">
        <v>20</v>
      </c>
      <c r="P65" s="1" t="s">
        <v>18</v>
      </c>
      <c r="Q65" s="1">
        <v>9000</v>
      </c>
    </row>
    <row r="66" spans="1:17" ht="12.75" x14ac:dyDescent="0.2">
      <c r="A66" s="1">
        <v>65</v>
      </c>
      <c r="B66" s="1">
        <v>65</v>
      </c>
      <c r="C66" s="1" t="s">
        <v>73</v>
      </c>
      <c r="D66" s="12">
        <v>44790</v>
      </c>
      <c r="E66" s="11">
        <v>8</v>
      </c>
      <c r="F66" s="6">
        <v>17</v>
      </c>
      <c r="G66" s="5">
        <v>2022</v>
      </c>
      <c r="H66" s="12">
        <v>44790</v>
      </c>
      <c r="I66" s="1">
        <v>98</v>
      </c>
      <c r="J66" s="1" t="s">
        <v>57</v>
      </c>
      <c r="K66" s="1" t="s">
        <v>30</v>
      </c>
      <c r="L66" s="1" t="s">
        <v>14</v>
      </c>
      <c r="M66" s="1">
        <v>3</v>
      </c>
      <c r="N66" s="1">
        <v>9000</v>
      </c>
      <c r="O66" s="1" t="s">
        <v>15</v>
      </c>
      <c r="P66" s="1" t="s">
        <v>16</v>
      </c>
      <c r="Q66" s="1">
        <v>27000</v>
      </c>
    </row>
    <row r="67" spans="1:17" ht="12.75" x14ac:dyDescent="0.2">
      <c r="A67" s="1">
        <v>66</v>
      </c>
      <c r="B67" s="1">
        <v>66</v>
      </c>
      <c r="C67" s="1" t="s">
        <v>74</v>
      </c>
      <c r="D67" s="12">
        <v>44768</v>
      </c>
      <c r="E67" s="11">
        <v>7</v>
      </c>
      <c r="F67" s="6">
        <v>26</v>
      </c>
      <c r="G67" s="5">
        <v>2022</v>
      </c>
      <c r="H67" s="12">
        <v>44768</v>
      </c>
      <c r="I67" s="1">
        <v>81</v>
      </c>
      <c r="J67" s="1" t="s">
        <v>55</v>
      </c>
      <c r="K67" s="1" t="s">
        <v>13</v>
      </c>
      <c r="L67" s="1" t="s">
        <v>14</v>
      </c>
      <c r="M67" s="1">
        <v>1</v>
      </c>
      <c r="N67" s="1">
        <v>9000</v>
      </c>
      <c r="O67" s="1" t="s">
        <v>32</v>
      </c>
      <c r="P67" s="1" t="s">
        <v>18</v>
      </c>
      <c r="Q67" s="1">
        <v>9000</v>
      </c>
    </row>
    <row r="68" spans="1:17" ht="12.75" x14ac:dyDescent="0.2">
      <c r="A68" s="1">
        <v>67</v>
      </c>
      <c r="B68" s="1">
        <v>67</v>
      </c>
      <c r="C68" s="1" t="s">
        <v>65</v>
      </c>
      <c r="D68" s="12">
        <v>44642</v>
      </c>
      <c r="E68" s="11">
        <v>3</v>
      </c>
      <c r="F68" s="6">
        <v>22</v>
      </c>
      <c r="G68" s="5">
        <v>2022</v>
      </c>
      <c r="H68" s="12">
        <v>44642</v>
      </c>
      <c r="I68" s="1">
        <v>71</v>
      </c>
      <c r="J68" s="1" t="s">
        <v>36</v>
      </c>
      <c r="K68" s="1" t="s">
        <v>13</v>
      </c>
      <c r="L68" s="1" t="s">
        <v>14</v>
      </c>
      <c r="M68" s="1">
        <v>1</v>
      </c>
      <c r="N68" s="1">
        <v>10000</v>
      </c>
      <c r="O68" s="1" t="s">
        <v>15</v>
      </c>
      <c r="P68" s="1" t="s">
        <v>16</v>
      </c>
      <c r="Q68" s="1">
        <v>10000</v>
      </c>
    </row>
    <row r="69" spans="1:17" ht="12.75" x14ac:dyDescent="0.2">
      <c r="A69" s="1">
        <v>68</v>
      </c>
      <c r="B69" s="1">
        <v>68</v>
      </c>
      <c r="C69" s="1" t="s">
        <v>75</v>
      </c>
      <c r="D69" s="12">
        <v>44797</v>
      </c>
      <c r="E69" s="11">
        <v>8</v>
      </c>
      <c r="F69" s="6">
        <v>24</v>
      </c>
      <c r="G69" s="5">
        <v>2022</v>
      </c>
      <c r="H69" s="12">
        <v>44797</v>
      </c>
      <c r="I69" s="1">
        <v>34</v>
      </c>
      <c r="J69" s="1" t="s">
        <v>62</v>
      </c>
      <c r="K69" s="1" t="s">
        <v>13</v>
      </c>
      <c r="L69" s="1" t="s">
        <v>14</v>
      </c>
      <c r="M69" s="1">
        <v>3</v>
      </c>
      <c r="N69" s="1">
        <v>10000</v>
      </c>
      <c r="O69" s="1" t="s">
        <v>32</v>
      </c>
      <c r="P69" s="1" t="s">
        <v>16</v>
      </c>
      <c r="Q69" s="1">
        <v>30000</v>
      </c>
    </row>
    <row r="70" spans="1:17" ht="12.75" x14ac:dyDescent="0.2">
      <c r="A70" s="1">
        <v>69</v>
      </c>
      <c r="B70" s="1">
        <v>69</v>
      </c>
      <c r="C70" s="2">
        <v>44867</v>
      </c>
      <c r="D70" s="12">
        <v>44603</v>
      </c>
      <c r="E70" s="11">
        <v>2</v>
      </c>
      <c r="F70" s="6">
        <v>11</v>
      </c>
      <c r="G70" s="5">
        <v>2022</v>
      </c>
      <c r="H70" s="12">
        <v>44603</v>
      </c>
      <c r="I70" s="1">
        <v>12</v>
      </c>
      <c r="J70" s="1" t="s">
        <v>52</v>
      </c>
      <c r="K70" s="1" t="s">
        <v>13</v>
      </c>
      <c r="L70" s="1" t="s">
        <v>14</v>
      </c>
      <c r="M70" s="1">
        <v>1</v>
      </c>
      <c r="N70" s="1">
        <v>10000</v>
      </c>
      <c r="O70" s="1" t="s">
        <v>32</v>
      </c>
      <c r="P70" s="1" t="s">
        <v>16</v>
      </c>
      <c r="Q70" s="1">
        <v>10000</v>
      </c>
    </row>
    <row r="71" spans="1:17" ht="12.75" x14ac:dyDescent="0.2">
      <c r="A71" s="1">
        <v>70</v>
      </c>
      <c r="B71" s="1">
        <v>70</v>
      </c>
      <c r="C71" s="1" t="s">
        <v>43</v>
      </c>
      <c r="D71" s="12">
        <v>44726</v>
      </c>
      <c r="E71" s="11">
        <v>6</v>
      </c>
      <c r="F71" s="6">
        <v>14</v>
      </c>
      <c r="G71" s="5">
        <v>2022</v>
      </c>
      <c r="H71" s="12">
        <v>44726</v>
      </c>
      <c r="I71" s="1">
        <v>14</v>
      </c>
      <c r="J71" s="1" t="s">
        <v>12</v>
      </c>
      <c r="K71" s="1" t="s">
        <v>13</v>
      </c>
      <c r="L71" s="1" t="s">
        <v>14</v>
      </c>
      <c r="M71" s="1">
        <v>2</v>
      </c>
      <c r="N71" s="1">
        <v>9000</v>
      </c>
      <c r="O71" s="1" t="s">
        <v>32</v>
      </c>
      <c r="P71" s="1" t="s">
        <v>18</v>
      </c>
      <c r="Q71" s="1">
        <v>18000</v>
      </c>
    </row>
    <row r="72" spans="1:17" ht="12.75" x14ac:dyDescent="0.2">
      <c r="A72" s="1">
        <v>71</v>
      </c>
      <c r="B72" s="1">
        <v>71</v>
      </c>
      <c r="C72" s="2">
        <v>44744</v>
      </c>
      <c r="D72" s="12">
        <v>44599</v>
      </c>
      <c r="E72" s="11">
        <v>2</v>
      </c>
      <c r="F72" s="6">
        <v>7</v>
      </c>
      <c r="G72" s="5">
        <v>2022</v>
      </c>
      <c r="H72" s="12">
        <v>44599</v>
      </c>
      <c r="I72" s="1">
        <v>7</v>
      </c>
      <c r="J72" s="1" t="s">
        <v>22</v>
      </c>
      <c r="K72" s="1" t="s">
        <v>13</v>
      </c>
      <c r="L72" s="1" t="s">
        <v>14</v>
      </c>
      <c r="M72" s="1">
        <v>3</v>
      </c>
      <c r="N72" s="1">
        <v>10000</v>
      </c>
      <c r="O72" s="1" t="s">
        <v>32</v>
      </c>
      <c r="P72" s="1" t="s">
        <v>16</v>
      </c>
      <c r="Q72" s="1">
        <v>30000</v>
      </c>
    </row>
    <row r="73" spans="1:17" ht="12.75" x14ac:dyDescent="0.2">
      <c r="A73" s="1">
        <v>72</v>
      </c>
      <c r="B73" s="1">
        <v>72</v>
      </c>
      <c r="C73" s="2">
        <v>44656</v>
      </c>
      <c r="D73" s="12">
        <v>44685</v>
      </c>
      <c r="E73" s="11">
        <v>5</v>
      </c>
      <c r="F73" s="6">
        <v>4</v>
      </c>
      <c r="G73" s="5">
        <v>2022</v>
      </c>
      <c r="H73" s="12">
        <v>44685</v>
      </c>
      <c r="I73" s="1">
        <v>28</v>
      </c>
      <c r="J73" s="1" t="s">
        <v>22</v>
      </c>
      <c r="K73" s="1" t="s">
        <v>13</v>
      </c>
      <c r="L73" s="1" t="s">
        <v>14</v>
      </c>
      <c r="M73" s="1">
        <v>2</v>
      </c>
      <c r="N73" s="1">
        <v>10000</v>
      </c>
      <c r="O73" s="1" t="s">
        <v>32</v>
      </c>
      <c r="P73" s="1" t="s">
        <v>18</v>
      </c>
      <c r="Q73" s="1">
        <v>20000</v>
      </c>
    </row>
    <row r="74" spans="1:17" ht="12.75" x14ac:dyDescent="0.2">
      <c r="A74" s="1">
        <v>73</v>
      </c>
      <c r="B74" s="1">
        <v>73</v>
      </c>
      <c r="C74" s="1" t="s">
        <v>76</v>
      </c>
      <c r="D74" s="12">
        <v>44787</v>
      </c>
      <c r="E74" s="11">
        <v>8</v>
      </c>
      <c r="F74" s="6">
        <v>14</v>
      </c>
      <c r="G74" s="5">
        <v>2022</v>
      </c>
      <c r="H74" s="12">
        <v>44787</v>
      </c>
      <c r="I74" s="1">
        <v>55</v>
      </c>
      <c r="J74" s="1" t="s">
        <v>62</v>
      </c>
      <c r="K74" s="1" t="s">
        <v>13</v>
      </c>
      <c r="L74" s="1" t="s">
        <v>14</v>
      </c>
      <c r="M74" s="1">
        <v>2</v>
      </c>
      <c r="N74" s="1">
        <v>10000</v>
      </c>
      <c r="O74" s="1" t="s">
        <v>20</v>
      </c>
      <c r="P74" s="1" t="s">
        <v>16</v>
      </c>
      <c r="Q74" s="1">
        <v>20000</v>
      </c>
    </row>
    <row r="75" spans="1:17" ht="12.75" x14ac:dyDescent="0.2">
      <c r="A75" s="1">
        <v>74</v>
      </c>
      <c r="B75" s="1">
        <v>74</v>
      </c>
      <c r="C75" s="1" t="s">
        <v>77</v>
      </c>
      <c r="D75" s="12">
        <v>44795</v>
      </c>
      <c r="E75" s="11">
        <v>8</v>
      </c>
      <c r="F75" s="6">
        <v>22</v>
      </c>
      <c r="G75" s="5">
        <v>2022</v>
      </c>
      <c r="H75" s="12">
        <v>44795</v>
      </c>
      <c r="I75" s="1">
        <v>51</v>
      </c>
      <c r="J75" s="1" t="s">
        <v>12</v>
      </c>
      <c r="K75" s="1" t="s">
        <v>13</v>
      </c>
      <c r="L75" s="1" t="s">
        <v>14</v>
      </c>
      <c r="M75" s="1">
        <v>3</v>
      </c>
      <c r="N75" s="1">
        <v>9000</v>
      </c>
      <c r="O75" s="1" t="s">
        <v>17</v>
      </c>
      <c r="P75" s="1" t="s">
        <v>16</v>
      </c>
      <c r="Q75" s="1">
        <v>27000</v>
      </c>
    </row>
    <row r="76" spans="1:17" ht="12.75" x14ac:dyDescent="0.2">
      <c r="A76" s="1">
        <v>75</v>
      </c>
      <c r="B76" s="1">
        <v>75</v>
      </c>
      <c r="C76" s="1" t="s">
        <v>78</v>
      </c>
      <c r="D76" s="12">
        <v>44670</v>
      </c>
      <c r="E76" s="11">
        <v>4</v>
      </c>
      <c r="F76" s="6">
        <v>19</v>
      </c>
      <c r="G76" s="5">
        <v>2022</v>
      </c>
      <c r="H76" s="12">
        <v>44670</v>
      </c>
      <c r="I76" s="1">
        <v>36</v>
      </c>
      <c r="J76" s="1" t="s">
        <v>19</v>
      </c>
      <c r="K76" s="1" t="s">
        <v>13</v>
      </c>
      <c r="L76" s="1" t="s">
        <v>14</v>
      </c>
      <c r="M76" s="1">
        <v>2</v>
      </c>
      <c r="N76" s="1">
        <v>10000</v>
      </c>
      <c r="O76" s="1" t="s">
        <v>15</v>
      </c>
      <c r="P76" s="1" t="s">
        <v>18</v>
      </c>
      <c r="Q76" s="1">
        <v>20000</v>
      </c>
    </row>
    <row r="77" spans="1:17" ht="12.75" x14ac:dyDescent="0.2">
      <c r="A77" s="1">
        <v>76</v>
      </c>
      <c r="B77" s="1">
        <v>76</v>
      </c>
      <c r="C77" s="2">
        <v>44838</v>
      </c>
      <c r="D77" s="12">
        <v>44661</v>
      </c>
      <c r="E77" s="11">
        <v>4</v>
      </c>
      <c r="F77" s="6">
        <v>10</v>
      </c>
      <c r="G77" s="5">
        <v>2022</v>
      </c>
      <c r="H77" s="12">
        <v>44661</v>
      </c>
      <c r="I77" s="1">
        <v>20</v>
      </c>
      <c r="J77" s="1" t="s">
        <v>29</v>
      </c>
      <c r="K77" s="1" t="s">
        <v>30</v>
      </c>
      <c r="L77" s="1" t="s">
        <v>14</v>
      </c>
      <c r="M77" s="1">
        <v>1</v>
      </c>
      <c r="N77" s="1">
        <v>9000</v>
      </c>
      <c r="O77" s="1" t="s">
        <v>15</v>
      </c>
      <c r="P77" s="1" t="s">
        <v>18</v>
      </c>
      <c r="Q77" s="1">
        <v>9000</v>
      </c>
    </row>
    <row r="78" spans="1:17" ht="12.75" x14ac:dyDescent="0.2">
      <c r="A78" s="1">
        <v>77</v>
      </c>
      <c r="B78" s="1">
        <v>77</v>
      </c>
      <c r="C78" s="1" t="s">
        <v>79</v>
      </c>
      <c r="D78" s="12">
        <v>44667</v>
      </c>
      <c r="E78" s="11">
        <v>4</v>
      </c>
      <c r="F78" s="6">
        <v>16</v>
      </c>
      <c r="G78" s="5">
        <v>2022</v>
      </c>
      <c r="H78" s="12">
        <v>44667</v>
      </c>
      <c r="I78" s="1">
        <v>61</v>
      </c>
      <c r="J78" s="1" t="s">
        <v>70</v>
      </c>
      <c r="K78" s="1" t="s">
        <v>13</v>
      </c>
      <c r="L78" s="1" t="s">
        <v>14</v>
      </c>
      <c r="M78" s="1">
        <v>2</v>
      </c>
      <c r="N78" s="1">
        <v>10000</v>
      </c>
      <c r="O78" s="1" t="s">
        <v>15</v>
      </c>
      <c r="P78" s="1" t="s">
        <v>18</v>
      </c>
      <c r="Q78" s="1">
        <v>20000</v>
      </c>
    </row>
    <row r="79" spans="1:17" ht="12.75" x14ac:dyDescent="0.2">
      <c r="A79" s="1">
        <v>78</v>
      </c>
      <c r="B79" s="1">
        <v>78</v>
      </c>
      <c r="C79" s="1" t="s">
        <v>66</v>
      </c>
      <c r="D79" s="12">
        <v>44770</v>
      </c>
      <c r="E79" s="11">
        <v>7</v>
      </c>
      <c r="F79" s="6">
        <v>28</v>
      </c>
      <c r="G79" s="5">
        <v>2022</v>
      </c>
      <c r="H79" s="12">
        <v>44770</v>
      </c>
      <c r="I79" s="1">
        <v>34</v>
      </c>
      <c r="J79" s="1" t="s">
        <v>55</v>
      </c>
      <c r="K79" s="1" t="s">
        <v>13</v>
      </c>
      <c r="L79" s="1" t="s">
        <v>14</v>
      </c>
      <c r="M79" s="1">
        <v>1</v>
      </c>
      <c r="N79" s="1">
        <v>9000</v>
      </c>
      <c r="O79" s="1" t="s">
        <v>15</v>
      </c>
      <c r="P79" s="1" t="s">
        <v>18</v>
      </c>
      <c r="Q79" s="1">
        <v>9000</v>
      </c>
    </row>
    <row r="80" spans="1:17" ht="12.75" x14ac:dyDescent="0.2">
      <c r="A80" s="1">
        <v>79</v>
      </c>
      <c r="B80" s="1">
        <v>79</v>
      </c>
      <c r="C80" s="1" t="s">
        <v>66</v>
      </c>
      <c r="D80" s="12">
        <v>44770</v>
      </c>
      <c r="E80" s="11">
        <v>7</v>
      </c>
      <c r="F80" s="6">
        <v>28</v>
      </c>
      <c r="G80" s="5">
        <v>2022</v>
      </c>
      <c r="H80" s="12">
        <v>44770</v>
      </c>
      <c r="I80" s="1">
        <v>27</v>
      </c>
      <c r="J80" s="1" t="s">
        <v>34</v>
      </c>
      <c r="K80" s="1" t="s">
        <v>30</v>
      </c>
      <c r="L80" s="1" t="s">
        <v>14</v>
      </c>
      <c r="M80" s="1">
        <v>1</v>
      </c>
      <c r="N80" s="1">
        <v>9000</v>
      </c>
      <c r="O80" s="1" t="s">
        <v>28</v>
      </c>
      <c r="P80" s="1" t="s">
        <v>16</v>
      </c>
      <c r="Q80" s="1">
        <v>9000</v>
      </c>
    </row>
    <row r="81" spans="1:17" ht="12.75" x14ac:dyDescent="0.2">
      <c r="A81" s="1">
        <v>80</v>
      </c>
      <c r="B81" s="1">
        <v>80</v>
      </c>
      <c r="C81" s="1" t="s">
        <v>80</v>
      </c>
      <c r="D81" s="12">
        <v>44796</v>
      </c>
      <c r="E81" s="11">
        <v>8</v>
      </c>
      <c r="F81" s="6">
        <v>23</v>
      </c>
      <c r="G81" s="5">
        <v>2022</v>
      </c>
      <c r="H81" s="12">
        <v>44796</v>
      </c>
      <c r="I81" s="1">
        <v>59</v>
      </c>
      <c r="J81" s="1" t="s">
        <v>53</v>
      </c>
      <c r="K81" s="1" t="s">
        <v>30</v>
      </c>
      <c r="L81" s="1" t="s">
        <v>14</v>
      </c>
      <c r="M81" s="1">
        <v>2</v>
      </c>
      <c r="N81" s="1">
        <v>9000</v>
      </c>
      <c r="O81" s="1" t="s">
        <v>17</v>
      </c>
      <c r="P81" s="1" t="s">
        <v>16</v>
      </c>
      <c r="Q81" s="1">
        <v>18000</v>
      </c>
    </row>
    <row r="82" spans="1:17" ht="12.75" x14ac:dyDescent="0.2">
      <c r="A82" s="1">
        <v>81</v>
      </c>
      <c r="B82" s="1">
        <v>81</v>
      </c>
      <c r="C82" s="1" t="s">
        <v>74</v>
      </c>
      <c r="D82" s="12">
        <v>44768</v>
      </c>
      <c r="E82" s="11">
        <v>7</v>
      </c>
      <c r="F82" s="6">
        <v>26</v>
      </c>
      <c r="G82" s="5">
        <v>2022</v>
      </c>
      <c r="H82" s="12">
        <v>44768</v>
      </c>
      <c r="I82" s="1">
        <v>27</v>
      </c>
      <c r="J82" s="1" t="s">
        <v>24</v>
      </c>
      <c r="K82" s="1" t="s">
        <v>13</v>
      </c>
      <c r="L82" s="1" t="s">
        <v>14</v>
      </c>
      <c r="M82" s="1">
        <v>1</v>
      </c>
      <c r="N82" s="1">
        <v>10000</v>
      </c>
      <c r="O82" s="1" t="s">
        <v>17</v>
      </c>
      <c r="P82" s="1" t="s">
        <v>16</v>
      </c>
      <c r="Q82" s="1">
        <v>10000</v>
      </c>
    </row>
    <row r="83" spans="1:17" ht="12.75" x14ac:dyDescent="0.2">
      <c r="A83" s="1">
        <v>82</v>
      </c>
      <c r="B83" s="1">
        <v>82</v>
      </c>
      <c r="C83" s="1" t="s">
        <v>81</v>
      </c>
      <c r="D83" s="12">
        <v>44618</v>
      </c>
      <c r="E83" s="11">
        <v>2</v>
      </c>
      <c r="F83" s="6">
        <v>26</v>
      </c>
      <c r="G83" s="5">
        <v>2022</v>
      </c>
      <c r="H83" s="12">
        <v>44618</v>
      </c>
      <c r="I83" s="1">
        <v>79</v>
      </c>
      <c r="J83" s="1" t="s">
        <v>29</v>
      </c>
      <c r="K83" s="1" t="s">
        <v>30</v>
      </c>
      <c r="L83" s="1" t="s">
        <v>14</v>
      </c>
      <c r="M83" s="1">
        <v>1</v>
      </c>
      <c r="N83" s="1">
        <v>9000</v>
      </c>
      <c r="O83" s="1" t="s">
        <v>17</v>
      </c>
      <c r="P83" s="1" t="s">
        <v>18</v>
      </c>
      <c r="Q83" s="1">
        <v>9000</v>
      </c>
    </row>
    <row r="84" spans="1:17" ht="12.75" x14ac:dyDescent="0.2">
      <c r="A84" s="1">
        <v>83</v>
      </c>
      <c r="B84" s="1">
        <v>83</v>
      </c>
      <c r="C84" s="1" t="s">
        <v>82</v>
      </c>
      <c r="D84" s="12">
        <v>44766</v>
      </c>
      <c r="E84" s="11">
        <v>7</v>
      </c>
      <c r="F84" s="6">
        <v>24</v>
      </c>
      <c r="G84" s="5">
        <v>2022</v>
      </c>
      <c r="H84" s="12">
        <v>44766</v>
      </c>
      <c r="I84" s="1">
        <v>96</v>
      </c>
      <c r="J84" s="1" t="s">
        <v>45</v>
      </c>
      <c r="K84" s="1" t="s">
        <v>30</v>
      </c>
      <c r="L84" s="1" t="s">
        <v>14</v>
      </c>
      <c r="M84" s="1">
        <v>2</v>
      </c>
      <c r="N84" s="1">
        <v>9000</v>
      </c>
      <c r="O84" s="1" t="s">
        <v>42</v>
      </c>
      <c r="P84" s="1" t="s">
        <v>16</v>
      </c>
      <c r="Q84" s="1">
        <v>18000</v>
      </c>
    </row>
    <row r="85" spans="1:17" ht="12.75" x14ac:dyDescent="0.2">
      <c r="A85" s="1">
        <v>84</v>
      </c>
      <c r="B85" s="1">
        <v>84</v>
      </c>
      <c r="C85" s="1" t="s">
        <v>83</v>
      </c>
      <c r="D85" s="12">
        <v>44648</v>
      </c>
      <c r="E85" s="11">
        <v>3</v>
      </c>
      <c r="F85" s="6">
        <v>28</v>
      </c>
      <c r="G85" s="5">
        <v>2022</v>
      </c>
      <c r="H85" s="12">
        <v>44648</v>
      </c>
      <c r="I85" s="1">
        <v>27</v>
      </c>
      <c r="J85" s="1" t="s">
        <v>62</v>
      </c>
      <c r="K85" s="1" t="s">
        <v>13</v>
      </c>
      <c r="L85" s="1" t="s">
        <v>14</v>
      </c>
      <c r="M85" s="1">
        <v>2</v>
      </c>
      <c r="N85" s="1">
        <v>10000</v>
      </c>
      <c r="O85" s="1" t="s">
        <v>17</v>
      </c>
      <c r="P85" s="1" t="s">
        <v>18</v>
      </c>
      <c r="Q85" s="1">
        <v>20000</v>
      </c>
    </row>
    <row r="86" spans="1:17" ht="12.75" x14ac:dyDescent="0.2">
      <c r="A86" s="1">
        <v>85</v>
      </c>
      <c r="B86" s="1">
        <v>85</v>
      </c>
      <c r="C86" s="1" t="s">
        <v>84</v>
      </c>
      <c r="D86" s="12">
        <v>44638</v>
      </c>
      <c r="E86" s="11">
        <v>3</v>
      </c>
      <c r="F86" s="6">
        <v>18</v>
      </c>
      <c r="G86" s="5">
        <v>2022</v>
      </c>
      <c r="H86" s="12">
        <v>44638</v>
      </c>
      <c r="I86" s="1">
        <v>21</v>
      </c>
      <c r="J86" s="1" t="s">
        <v>27</v>
      </c>
      <c r="K86" s="1" t="s">
        <v>13</v>
      </c>
      <c r="L86" s="1" t="s">
        <v>14</v>
      </c>
      <c r="M86" s="1">
        <v>1</v>
      </c>
      <c r="N86" s="1">
        <v>9000</v>
      </c>
      <c r="O86" s="1" t="s">
        <v>42</v>
      </c>
      <c r="P86" s="1" t="s">
        <v>18</v>
      </c>
      <c r="Q86" s="1">
        <v>9000</v>
      </c>
    </row>
    <row r="87" spans="1:17" ht="12.75" x14ac:dyDescent="0.2">
      <c r="A87" s="1">
        <v>86</v>
      </c>
      <c r="B87" s="1">
        <v>86</v>
      </c>
      <c r="C87" s="1" t="s">
        <v>85</v>
      </c>
      <c r="D87" s="12">
        <v>44647</v>
      </c>
      <c r="E87" s="11">
        <v>3</v>
      </c>
      <c r="F87" s="6">
        <v>27</v>
      </c>
      <c r="G87" s="5">
        <v>2022</v>
      </c>
      <c r="H87" s="12">
        <v>44647</v>
      </c>
      <c r="I87" s="1">
        <v>16</v>
      </c>
      <c r="J87" s="1" t="s">
        <v>52</v>
      </c>
      <c r="K87" s="1" t="s">
        <v>13</v>
      </c>
      <c r="L87" s="1" t="s">
        <v>14</v>
      </c>
      <c r="M87" s="1">
        <v>1</v>
      </c>
      <c r="N87" s="1">
        <v>10000</v>
      </c>
      <c r="O87" s="1" t="s">
        <v>32</v>
      </c>
      <c r="P87" s="1" t="s">
        <v>18</v>
      </c>
      <c r="Q87" s="1">
        <v>10000</v>
      </c>
    </row>
    <row r="88" spans="1:17" ht="12.75" x14ac:dyDescent="0.2">
      <c r="A88" s="1">
        <v>87</v>
      </c>
      <c r="B88" s="1">
        <v>87</v>
      </c>
      <c r="C88" s="1" t="s">
        <v>46</v>
      </c>
      <c r="D88" s="12">
        <v>44732</v>
      </c>
      <c r="E88" s="11">
        <v>6</v>
      </c>
      <c r="F88" s="6">
        <v>20</v>
      </c>
      <c r="G88" s="5">
        <v>2022</v>
      </c>
      <c r="H88" s="12">
        <v>44732</v>
      </c>
      <c r="I88" s="1">
        <v>94</v>
      </c>
      <c r="J88" s="1" t="s">
        <v>36</v>
      </c>
      <c r="K88" s="1" t="s">
        <v>13</v>
      </c>
      <c r="L88" s="1" t="s">
        <v>14</v>
      </c>
      <c r="M88" s="1">
        <v>2</v>
      </c>
      <c r="N88" s="1">
        <v>10000</v>
      </c>
      <c r="O88" s="1" t="s">
        <v>42</v>
      </c>
      <c r="P88" s="1" t="s">
        <v>16</v>
      </c>
      <c r="Q88" s="1">
        <v>20000</v>
      </c>
    </row>
    <row r="89" spans="1:17" ht="12.75" x14ac:dyDescent="0.2">
      <c r="A89" s="1">
        <v>88</v>
      </c>
      <c r="B89" s="1">
        <v>88</v>
      </c>
      <c r="C89" s="2">
        <v>44901</v>
      </c>
      <c r="D89" s="12">
        <v>44724</v>
      </c>
      <c r="E89" s="11">
        <v>6</v>
      </c>
      <c r="F89" s="6">
        <v>12</v>
      </c>
      <c r="G89" s="5">
        <v>2022</v>
      </c>
      <c r="H89" s="12">
        <v>44724</v>
      </c>
      <c r="I89" s="1">
        <v>18</v>
      </c>
      <c r="J89" s="1" t="s">
        <v>29</v>
      </c>
      <c r="K89" s="1" t="s">
        <v>30</v>
      </c>
      <c r="L89" s="1" t="s">
        <v>14</v>
      </c>
      <c r="M89" s="1">
        <v>2</v>
      </c>
      <c r="N89" s="1">
        <v>9000</v>
      </c>
      <c r="O89" s="1" t="s">
        <v>42</v>
      </c>
      <c r="P89" s="1" t="s">
        <v>18</v>
      </c>
      <c r="Q89" s="1">
        <v>18000</v>
      </c>
    </row>
    <row r="90" spans="1:17" ht="12.75" x14ac:dyDescent="0.2">
      <c r="A90" s="1">
        <v>89</v>
      </c>
      <c r="B90" s="1">
        <v>89</v>
      </c>
      <c r="C90" s="1" t="s">
        <v>86</v>
      </c>
      <c r="D90" s="12">
        <v>44700</v>
      </c>
      <c r="E90" s="11">
        <v>5</v>
      </c>
      <c r="F90" s="6">
        <v>19</v>
      </c>
      <c r="G90" s="5">
        <v>2022</v>
      </c>
      <c r="H90" s="12">
        <v>44700</v>
      </c>
      <c r="I90" s="1">
        <v>65</v>
      </c>
      <c r="J90" s="1" t="s">
        <v>31</v>
      </c>
      <c r="K90" s="1" t="s">
        <v>30</v>
      </c>
      <c r="L90" s="1" t="s">
        <v>14</v>
      </c>
      <c r="M90" s="1">
        <v>2</v>
      </c>
      <c r="N90" s="1">
        <v>9000</v>
      </c>
      <c r="O90" s="1" t="s">
        <v>32</v>
      </c>
      <c r="P90" s="1" t="s">
        <v>16</v>
      </c>
      <c r="Q90" s="1">
        <v>18000</v>
      </c>
    </row>
    <row r="91" spans="1:17" ht="12.75" x14ac:dyDescent="0.2">
      <c r="A91" s="1">
        <v>90</v>
      </c>
      <c r="B91" s="1">
        <v>90</v>
      </c>
      <c r="C91" s="1" t="s">
        <v>87</v>
      </c>
      <c r="D91" s="12">
        <v>44584</v>
      </c>
      <c r="E91" s="11">
        <v>1</v>
      </c>
      <c r="F91" s="6">
        <v>23</v>
      </c>
      <c r="G91" s="5">
        <v>2022</v>
      </c>
      <c r="H91" s="12">
        <v>44584</v>
      </c>
      <c r="I91" s="1">
        <v>57</v>
      </c>
      <c r="J91" s="1" t="s">
        <v>52</v>
      </c>
      <c r="K91" s="1" t="s">
        <v>13</v>
      </c>
      <c r="L91" s="1" t="s">
        <v>14</v>
      </c>
      <c r="M91" s="1">
        <v>2</v>
      </c>
      <c r="N91" s="1">
        <v>10000</v>
      </c>
      <c r="O91" s="1" t="s">
        <v>17</v>
      </c>
      <c r="P91" s="1" t="s">
        <v>16</v>
      </c>
      <c r="Q91" s="1">
        <v>20000</v>
      </c>
    </row>
    <row r="92" spans="1:17" ht="12.75" x14ac:dyDescent="0.2">
      <c r="A92" s="1">
        <v>91</v>
      </c>
      <c r="B92" s="1">
        <v>91</v>
      </c>
      <c r="C92" s="1" t="s">
        <v>88</v>
      </c>
      <c r="D92" s="12">
        <v>44769</v>
      </c>
      <c r="E92" s="11">
        <v>7</v>
      </c>
      <c r="F92" s="6">
        <v>27</v>
      </c>
      <c r="G92" s="5">
        <v>2022</v>
      </c>
      <c r="H92" s="12">
        <v>44769</v>
      </c>
      <c r="I92" s="1">
        <v>67</v>
      </c>
      <c r="J92" s="1" t="s">
        <v>62</v>
      </c>
      <c r="K92" s="1" t="s">
        <v>13</v>
      </c>
      <c r="L92" s="1" t="s">
        <v>14</v>
      </c>
      <c r="M92" s="1">
        <v>2</v>
      </c>
      <c r="N92" s="1">
        <v>10000</v>
      </c>
      <c r="O92" s="1" t="s">
        <v>28</v>
      </c>
      <c r="P92" s="1" t="s">
        <v>16</v>
      </c>
      <c r="Q92" s="1">
        <v>20000</v>
      </c>
    </row>
    <row r="93" spans="1:17" ht="12.75" x14ac:dyDescent="0.2">
      <c r="A93" s="1">
        <v>92</v>
      </c>
      <c r="B93" s="1">
        <v>92</v>
      </c>
      <c r="C93" s="1" t="s">
        <v>89</v>
      </c>
      <c r="D93" s="12">
        <v>44725</v>
      </c>
      <c r="E93" s="11">
        <v>6</v>
      </c>
      <c r="F93" s="6">
        <v>13</v>
      </c>
      <c r="G93" s="5">
        <v>2022</v>
      </c>
      <c r="H93" s="12">
        <v>44725</v>
      </c>
      <c r="I93" s="1">
        <v>40</v>
      </c>
      <c r="J93" s="1" t="s">
        <v>62</v>
      </c>
      <c r="K93" s="1" t="s">
        <v>13</v>
      </c>
      <c r="L93" s="1" t="s">
        <v>14</v>
      </c>
      <c r="M93" s="1">
        <v>3</v>
      </c>
      <c r="N93" s="1">
        <v>10000</v>
      </c>
      <c r="O93" s="1" t="s">
        <v>42</v>
      </c>
      <c r="P93" s="1" t="s">
        <v>18</v>
      </c>
      <c r="Q93" s="1">
        <v>30000</v>
      </c>
    </row>
    <row r="94" spans="1:17" ht="12.75" x14ac:dyDescent="0.2">
      <c r="A94" s="1">
        <v>93</v>
      </c>
      <c r="B94" s="1">
        <v>93</v>
      </c>
      <c r="C94" s="1" t="s">
        <v>90</v>
      </c>
      <c r="D94" s="12">
        <v>44695</v>
      </c>
      <c r="E94" s="11">
        <v>5</v>
      </c>
      <c r="F94" s="6">
        <v>14</v>
      </c>
      <c r="G94" s="5">
        <v>2022</v>
      </c>
      <c r="H94" s="12">
        <v>44695</v>
      </c>
      <c r="I94" s="1">
        <v>9</v>
      </c>
      <c r="J94" s="1" t="s">
        <v>53</v>
      </c>
      <c r="K94" s="1" t="s">
        <v>30</v>
      </c>
      <c r="L94" s="1" t="s">
        <v>14</v>
      </c>
      <c r="M94" s="1">
        <v>1</v>
      </c>
      <c r="N94" s="1">
        <v>9000</v>
      </c>
      <c r="O94" s="1" t="s">
        <v>32</v>
      </c>
      <c r="P94" s="1" t="s">
        <v>16</v>
      </c>
      <c r="Q94" s="1">
        <v>9000</v>
      </c>
    </row>
    <row r="95" spans="1:17" ht="12.75" x14ac:dyDescent="0.2">
      <c r="A95" s="1">
        <v>94</v>
      </c>
      <c r="B95" s="1">
        <v>94</v>
      </c>
      <c r="C95" s="1" t="s">
        <v>91</v>
      </c>
      <c r="D95" s="12">
        <v>44577</v>
      </c>
      <c r="E95" s="11">
        <v>1</v>
      </c>
      <c r="F95" s="6">
        <v>16</v>
      </c>
      <c r="G95" s="5">
        <v>2022</v>
      </c>
      <c r="H95" s="12">
        <v>44577</v>
      </c>
      <c r="I95" s="1">
        <v>11</v>
      </c>
      <c r="J95" s="1" t="s">
        <v>26</v>
      </c>
      <c r="K95" s="1" t="s">
        <v>13</v>
      </c>
      <c r="L95" s="1" t="s">
        <v>14</v>
      </c>
      <c r="M95" s="1">
        <v>1</v>
      </c>
      <c r="N95" s="1">
        <v>9000</v>
      </c>
      <c r="O95" s="1" t="s">
        <v>28</v>
      </c>
      <c r="P95" s="1" t="s">
        <v>16</v>
      </c>
      <c r="Q95" s="1">
        <v>9000</v>
      </c>
    </row>
    <row r="96" spans="1:17" ht="12.75" x14ac:dyDescent="0.2">
      <c r="A96" s="1">
        <v>95</v>
      </c>
      <c r="B96" s="1">
        <v>95</v>
      </c>
      <c r="C96" s="1" t="s">
        <v>92</v>
      </c>
      <c r="D96" s="12">
        <v>44741</v>
      </c>
      <c r="E96" s="11">
        <v>6</v>
      </c>
      <c r="F96" s="6">
        <v>29</v>
      </c>
      <c r="G96" s="5">
        <v>2022</v>
      </c>
      <c r="H96" s="12">
        <v>44741</v>
      </c>
      <c r="I96" s="1">
        <v>80</v>
      </c>
      <c r="J96" s="1" t="s">
        <v>27</v>
      </c>
      <c r="K96" s="1" t="s">
        <v>13</v>
      </c>
      <c r="L96" s="1" t="s">
        <v>14</v>
      </c>
      <c r="M96" s="1">
        <v>2</v>
      </c>
      <c r="N96" s="1">
        <v>9000</v>
      </c>
      <c r="O96" s="1" t="s">
        <v>15</v>
      </c>
      <c r="P96" s="1" t="s">
        <v>18</v>
      </c>
      <c r="Q96" s="1">
        <v>18000</v>
      </c>
    </row>
    <row r="97" spans="1:17" ht="12.75" x14ac:dyDescent="0.2">
      <c r="A97" s="1">
        <v>96</v>
      </c>
      <c r="B97" s="1">
        <v>96</v>
      </c>
      <c r="C97" s="2">
        <v>44658</v>
      </c>
      <c r="D97" s="12">
        <v>44746</v>
      </c>
      <c r="E97" s="11">
        <v>7</v>
      </c>
      <c r="F97" s="6">
        <v>4</v>
      </c>
      <c r="G97" s="5">
        <v>2022</v>
      </c>
      <c r="H97" s="12">
        <v>44746</v>
      </c>
      <c r="I97" s="1">
        <v>18</v>
      </c>
      <c r="J97" s="1" t="s">
        <v>26</v>
      </c>
      <c r="K97" s="1" t="s">
        <v>13</v>
      </c>
      <c r="L97" s="1" t="s">
        <v>14</v>
      </c>
      <c r="M97" s="1">
        <v>2</v>
      </c>
      <c r="N97" s="1">
        <v>9000</v>
      </c>
      <c r="O97" s="1" t="s">
        <v>20</v>
      </c>
      <c r="P97" s="1" t="s">
        <v>16</v>
      </c>
      <c r="Q97" s="1">
        <v>18000</v>
      </c>
    </row>
    <row r="98" spans="1:17" ht="12.75" x14ac:dyDescent="0.2">
      <c r="A98" s="1">
        <v>97</v>
      </c>
      <c r="B98" s="1">
        <v>97</v>
      </c>
      <c r="C98" s="1" t="s">
        <v>93</v>
      </c>
      <c r="D98" s="12">
        <v>44755</v>
      </c>
      <c r="E98" s="11">
        <v>7</v>
      </c>
      <c r="F98" s="6">
        <v>13</v>
      </c>
      <c r="G98" s="5">
        <v>2022</v>
      </c>
      <c r="H98" s="12">
        <v>44755</v>
      </c>
      <c r="I98" s="1">
        <v>63</v>
      </c>
      <c r="J98" s="1" t="s">
        <v>55</v>
      </c>
      <c r="K98" s="1" t="s">
        <v>13</v>
      </c>
      <c r="L98" s="1" t="s">
        <v>14</v>
      </c>
      <c r="M98" s="1">
        <v>1</v>
      </c>
      <c r="N98" s="1">
        <v>9000</v>
      </c>
      <c r="O98" s="1" t="s">
        <v>20</v>
      </c>
      <c r="P98" s="1" t="s">
        <v>18</v>
      </c>
      <c r="Q98" s="1">
        <v>9000</v>
      </c>
    </row>
    <row r="99" spans="1:17" ht="12.75" x14ac:dyDescent="0.2">
      <c r="A99" s="1">
        <v>98</v>
      </c>
      <c r="B99" s="1">
        <v>98</v>
      </c>
      <c r="C99" s="1" t="s">
        <v>94</v>
      </c>
      <c r="D99" s="12">
        <v>44651</v>
      </c>
      <c r="E99" s="11">
        <v>3</v>
      </c>
      <c r="F99" s="6">
        <v>31</v>
      </c>
      <c r="G99" s="5">
        <v>2022</v>
      </c>
      <c r="H99" s="12">
        <v>44651</v>
      </c>
      <c r="I99" s="1">
        <v>50</v>
      </c>
      <c r="J99" s="1" t="s">
        <v>52</v>
      </c>
      <c r="K99" s="1" t="s">
        <v>13</v>
      </c>
      <c r="L99" s="1" t="s">
        <v>14</v>
      </c>
      <c r="M99" s="1">
        <v>1</v>
      </c>
      <c r="N99" s="1">
        <v>10000</v>
      </c>
      <c r="O99" s="1" t="s">
        <v>17</v>
      </c>
      <c r="P99" s="1" t="s">
        <v>16</v>
      </c>
      <c r="Q99" s="1">
        <v>10000</v>
      </c>
    </row>
    <row r="100" spans="1:17" ht="12.75" x14ac:dyDescent="0.2">
      <c r="A100" s="1">
        <v>99</v>
      </c>
      <c r="B100" s="1">
        <v>99</v>
      </c>
      <c r="C100" s="1" t="s">
        <v>93</v>
      </c>
      <c r="D100" s="12">
        <v>44755</v>
      </c>
      <c r="E100" s="11">
        <v>7</v>
      </c>
      <c r="F100" s="6">
        <v>13</v>
      </c>
      <c r="G100" s="5">
        <v>2022</v>
      </c>
      <c r="H100" s="12">
        <v>44755</v>
      </c>
      <c r="I100" s="1">
        <v>28</v>
      </c>
      <c r="J100" s="1" t="s">
        <v>29</v>
      </c>
      <c r="K100" s="1" t="s">
        <v>30</v>
      </c>
      <c r="L100" s="1" t="s">
        <v>14</v>
      </c>
      <c r="M100" s="1">
        <v>3</v>
      </c>
      <c r="N100" s="1">
        <v>9000</v>
      </c>
      <c r="O100" s="1" t="s">
        <v>17</v>
      </c>
      <c r="P100" s="1" t="s">
        <v>16</v>
      </c>
      <c r="Q100" s="1">
        <v>27000</v>
      </c>
    </row>
    <row r="101" spans="1:17" ht="12.75" x14ac:dyDescent="0.2">
      <c r="A101" s="1">
        <v>100</v>
      </c>
      <c r="B101" s="1">
        <v>100</v>
      </c>
      <c r="C101" s="1" t="s">
        <v>95</v>
      </c>
      <c r="D101" s="12">
        <v>44576</v>
      </c>
      <c r="E101" s="11">
        <v>1</v>
      </c>
      <c r="F101" s="6">
        <v>15</v>
      </c>
      <c r="G101" s="5">
        <v>2022</v>
      </c>
      <c r="H101" s="12">
        <v>44576</v>
      </c>
      <c r="I101" s="1">
        <v>21</v>
      </c>
      <c r="J101" s="1" t="s">
        <v>58</v>
      </c>
      <c r="K101" s="1" t="s">
        <v>13</v>
      </c>
      <c r="L101" s="1" t="s">
        <v>14</v>
      </c>
      <c r="M101" s="1">
        <v>2</v>
      </c>
      <c r="N101" s="1">
        <v>9000</v>
      </c>
      <c r="O101" s="1" t="s">
        <v>42</v>
      </c>
      <c r="P101" s="1" t="s">
        <v>18</v>
      </c>
      <c r="Q101" s="1">
        <v>18000</v>
      </c>
    </row>
    <row r="102" spans="1:17" ht="12.75" x14ac:dyDescent="0.2">
      <c r="A102" s="1">
        <v>101</v>
      </c>
      <c r="B102" s="1">
        <v>101</v>
      </c>
      <c r="C102" s="1" t="s">
        <v>96</v>
      </c>
      <c r="D102" s="12">
        <v>44762</v>
      </c>
      <c r="E102" s="11">
        <v>7</v>
      </c>
      <c r="F102" s="6">
        <v>20</v>
      </c>
      <c r="G102" s="5">
        <v>2022</v>
      </c>
      <c r="H102" s="12">
        <v>44762</v>
      </c>
      <c r="I102" s="1">
        <v>33</v>
      </c>
      <c r="J102" s="1" t="s">
        <v>29</v>
      </c>
      <c r="K102" s="1" t="s">
        <v>30</v>
      </c>
      <c r="L102" s="1" t="s">
        <v>14</v>
      </c>
      <c r="M102" s="1">
        <v>3</v>
      </c>
      <c r="N102" s="1">
        <v>9000</v>
      </c>
      <c r="O102" s="1" t="s">
        <v>17</v>
      </c>
      <c r="P102" s="1" t="s">
        <v>16</v>
      </c>
      <c r="Q102" s="1">
        <v>27000</v>
      </c>
    </row>
    <row r="103" spans="1:17" ht="12.75" x14ac:dyDescent="0.2">
      <c r="A103" s="1">
        <v>102</v>
      </c>
      <c r="B103" s="1">
        <v>102</v>
      </c>
      <c r="C103" s="1" t="s">
        <v>65</v>
      </c>
      <c r="D103" s="12">
        <v>44642</v>
      </c>
      <c r="E103" s="11">
        <v>3</v>
      </c>
      <c r="F103" s="6">
        <v>22</v>
      </c>
      <c r="G103" s="5">
        <v>2022</v>
      </c>
      <c r="H103" s="12">
        <v>44642</v>
      </c>
      <c r="I103" s="1">
        <v>74</v>
      </c>
      <c r="J103" s="1" t="s">
        <v>31</v>
      </c>
      <c r="K103" s="1" t="s">
        <v>30</v>
      </c>
      <c r="L103" s="1" t="s">
        <v>14</v>
      </c>
      <c r="M103" s="1">
        <v>2</v>
      </c>
      <c r="N103" s="1">
        <v>9000</v>
      </c>
      <c r="O103" s="1" t="s">
        <v>15</v>
      </c>
      <c r="P103" s="1" t="s">
        <v>16</v>
      </c>
      <c r="Q103" s="1">
        <v>18000</v>
      </c>
    </row>
    <row r="104" spans="1:17" ht="12.75" x14ac:dyDescent="0.2">
      <c r="A104" s="1">
        <v>103</v>
      </c>
      <c r="B104" s="1">
        <v>103</v>
      </c>
      <c r="C104" s="1" t="s">
        <v>93</v>
      </c>
      <c r="D104" s="12">
        <v>44755</v>
      </c>
      <c r="E104" s="11">
        <v>7</v>
      </c>
      <c r="F104" s="6">
        <v>13</v>
      </c>
      <c r="G104" s="5">
        <v>2022</v>
      </c>
      <c r="H104" s="12">
        <v>44755</v>
      </c>
      <c r="I104" s="1">
        <v>100</v>
      </c>
      <c r="J104" s="1" t="s">
        <v>24</v>
      </c>
      <c r="K104" s="1" t="s">
        <v>13</v>
      </c>
      <c r="L104" s="1" t="s">
        <v>14</v>
      </c>
      <c r="M104" s="1">
        <v>3</v>
      </c>
      <c r="N104" s="1">
        <v>10000</v>
      </c>
      <c r="O104" s="1" t="s">
        <v>17</v>
      </c>
      <c r="P104" s="1" t="s">
        <v>18</v>
      </c>
      <c r="Q104" s="1">
        <v>30000</v>
      </c>
    </row>
    <row r="105" spans="1:17" ht="12.75" x14ac:dyDescent="0.2">
      <c r="A105" s="1">
        <v>104</v>
      </c>
      <c r="B105" s="1">
        <v>104</v>
      </c>
      <c r="C105" s="1" t="s">
        <v>71</v>
      </c>
      <c r="D105" s="12">
        <v>44756</v>
      </c>
      <c r="E105" s="11">
        <v>7</v>
      </c>
      <c r="F105" s="6">
        <v>14</v>
      </c>
      <c r="G105" s="5">
        <v>2022</v>
      </c>
      <c r="H105" s="12">
        <v>44756</v>
      </c>
      <c r="I105" s="1">
        <v>82</v>
      </c>
      <c r="J105" s="1" t="s">
        <v>45</v>
      </c>
      <c r="K105" s="1" t="s">
        <v>30</v>
      </c>
      <c r="L105" s="1" t="s">
        <v>14</v>
      </c>
      <c r="M105" s="1">
        <v>3</v>
      </c>
      <c r="N105" s="1">
        <v>9000</v>
      </c>
      <c r="O105" s="1" t="s">
        <v>15</v>
      </c>
      <c r="P105" s="1" t="s">
        <v>16</v>
      </c>
      <c r="Q105" s="1">
        <v>27000</v>
      </c>
    </row>
    <row r="106" spans="1:17" ht="12.75" x14ac:dyDescent="0.2">
      <c r="A106" s="1">
        <v>105</v>
      </c>
      <c r="B106" s="1">
        <v>105</v>
      </c>
      <c r="C106" s="1" t="s">
        <v>41</v>
      </c>
      <c r="D106" s="12">
        <v>44619</v>
      </c>
      <c r="E106" s="11">
        <v>2</v>
      </c>
      <c r="F106" s="6">
        <v>27</v>
      </c>
      <c r="G106" s="5">
        <v>2022</v>
      </c>
      <c r="H106" s="12">
        <v>44619</v>
      </c>
      <c r="I106" s="1">
        <v>56</v>
      </c>
      <c r="J106" s="1" t="s">
        <v>34</v>
      </c>
      <c r="K106" s="1" t="s">
        <v>30</v>
      </c>
      <c r="L106" s="1" t="s">
        <v>14</v>
      </c>
      <c r="M106" s="1">
        <v>3</v>
      </c>
      <c r="N106" s="1">
        <v>9000</v>
      </c>
      <c r="O106" s="1" t="s">
        <v>20</v>
      </c>
      <c r="P106" s="1" t="s">
        <v>18</v>
      </c>
      <c r="Q106" s="1">
        <v>27000</v>
      </c>
    </row>
    <row r="107" spans="1:17" ht="12.75" x14ac:dyDescent="0.2">
      <c r="A107" s="1">
        <v>106</v>
      </c>
      <c r="B107" s="1">
        <v>106</v>
      </c>
      <c r="C107" s="2">
        <v>44567</v>
      </c>
      <c r="D107" s="12">
        <v>44713</v>
      </c>
      <c r="E107" s="11">
        <v>6</v>
      </c>
      <c r="F107" s="6">
        <v>1</v>
      </c>
      <c r="G107" s="5">
        <v>2022</v>
      </c>
      <c r="H107" s="12">
        <v>44713</v>
      </c>
      <c r="I107" s="1">
        <v>84</v>
      </c>
      <c r="J107" s="1" t="s">
        <v>27</v>
      </c>
      <c r="K107" s="1" t="s">
        <v>13</v>
      </c>
      <c r="L107" s="1" t="s">
        <v>14</v>
      </c>
      <c r="M107" s="1">
        <v>2</v>
      </c>
      <c r="N107" s="1">
        <v>9000</v>
      </c>
      <c r="O107" s="1" t="s">
        <v>32</v>
      </c>
      <c r="P107" s="1" t="s">
        <v>16</v>
      </c>
      <c r="Q107" s="1">
        <v>18000</v>
      </c>
    </row>
    <row r="108" spans="1:17" ht="12.75" x14ac:dyDescent="0.2">
      <c r="A108" s="1">
        <v>107</v>
      </c>
      <c r="B108" s="1">
        <v>107</v>
      </c>
      <c r="C108" s="1" t="s">
        <v>97</v>
      </c>
      <c r="D108" s="12">
        <v>44575</v>
      </c>
      <c r="E108" s="11">
        <v>1</v>
      </c>
      <c r="F108" s="6">
        <v>14</v>
      </c>
      <c r="G108" s="5">
        <v>2022</v>
      </c>
      <c r="H108" s="12">
        <v>44575</v>
      </c>
      <c r="I108" s="1">
        <v>86</v>
      </c>
      <c r="J108" s="1" t="s">
        <v>36</v>
      </c>
      <c r="K108" s="1" t="s">
        <v>13</v>
      </c>
      <c r="L108" s="1" t="s">
        <v>14</v>
      </c>
      <c r="M108" s="1">
        <v>2</v>
      </c>
      <c r="N108" s="1">
        <v>10000</v>
      </c>
      <c r="O108" s="1" t="s">
        <v>17</v>
      </c>
      <c r="P108" s="1" t="s">
        <v>16</v>
      </c>
      <c r="Q108" s="1">
        <v>20000</v>
      </c>
    </row>
    <row r="109" spans="1:17" ht="12.75" x14ac:dyDescent="0.2">
      <c r="A109" s="1">
        <v>108</v>
      </c>
      <c r="B109" s="1">
        <v>108</v>
      </c>
      <c r="C109" s="2">
        <v>44749</v>
      </c>
      <c r="D109" s="12">
        <v>44749</v>
      </c>
      <c r="E109" s="11">
        <v>7</v>
      </c>
      <c r="F109" s="6">
        <v>7</v>
      </c>
      <c r="G109" s="5">
        <v>2022</v>
      </c>
      <c r="H109" s="12">
        <v>44749</v>
      </c>
      <c r="I109" s="1">
        <v>8</v>
      </c>
      <c r="J109" s="1" t="s">
        <v>24</v>
      </c>
      <c r="K109" s="1" t="s">
        <v>13</v>
      </c>
      <c r="L109" s="1" t="s">
        <v>14</v>
      </c>
      <c r="M109" s="1">
        <v>1</v>
      </c>
      <c r="N109" s="1">
        <v>10000</v>
      </c>
      <c r="O109" s="1" t="s">
        <v>32</v>
      </c>
      <c r="P109" s="1" t="s">
        <v>18</v>
      </c>
      <c r="Q109" s="1">
        <v>10000</v>
      </c>
    </row>
    <row r="110" spans="1:17" ht="12.75" x14ac:dyDescent="0.2">
      <c r="A110" s="1">
        <v>109</v>
      </c>
      <c r="B110" s="1">
        <v>109</v>
      </c>
      <c r="C110" s="2">
        <v>44779</v>
      </c>
      <c r="D110" s="12">
        <v>44720</v>
      </c>
      <c r="E110" s="11">
        <v>6</v>
      </c>
      <c r="F110" s="6">
        <v>8</v>
      </c>
      <c r="G110" s="5">
        <v>2022</v>
      </c>
      <c r="H110" s="12">
        <v>44720</v>
      </c>
      <c r="I110" s="1">
        <v>23</v>
      </c>
      <c r="J110" s="1" t="s">
        <v>55</v>
      </c>
      <c r="K110" s="1" t="s">
        <v>13</v>
      </c>
      <c r="L110" s="1" t="s">
        <v>14</v>
      </c>
      <c r="M110" s="1">
        <v>3</v>
      </c>
      <c r="N110" s="1">
        <v>9000</v>
      </c>
      <c r="O110" s="1" t="s">
        <v>32</v>
      </c>
      <c r="P110" s="1" t="s">
        <v>16</v>
      </c>
      <c r="Q110" s="1">
        <v>27000</v>
      </c>
    </row>
    <row r="111" spans="1:17" ht="12.75" x14ac:dyDescent="0.2">
      <c r="A111" s="1">
        <v>110</v>
      </c>
      <c r="B111" s="1">
        <v>110</v>
      </c>
      <c r="C111" s="2">
        <v>44565</v>
      </c>
      <c r="D111" s="12">
        <v>44652</v>
      </c>
      <c r="E111" s="11">
        <v>4</v>
      </c>
      <c r="F111" s="6">
        <v>1</v>
      </c>
      <c r="G111" s="5">
        <v>2022</v>
      </c>
      <c r="H111" s="12">
        <v>44652</v>
      </c>
      <c r="I111" s="1">
        <v>37</v>
      </c>
      <c r="J111" s="1" t="s">
        <v>58</v>
      </c>
      <c r="K111" s="1" t="s">
        <v>13</v>
      </c>
      <c r="L111" s="1" t="s">
        <v>14</v>
      </c>
      <c r="M111" s="1">
        <v>3</v>
      </c>
      <c r="N111" s="1">
        <v>9000</v>
      </c>
      <c r="O111" s="1" t="s">
        <v>20</v>
      </c>
      <c r="P111" s="1" t="s">
        <v>18</v>
      </c>
      <c r="Q111" s="1">
        <v>27000</v>
      </c>
    </row>
    <row r="112" spans="1:17" ht="12.75" x14ac:dyDescent="0.2">
      <c r="A112" s="1">
        <v>111</v>
      </c>
      <c r="B112" s="1">
        <v>111</v>
      </c>
      <c r="C112" s="2">
        <v>44775</v>
      </c>
      <c r="D112" s="12">
        <v>44600</v>
      </c>
      <c r="E112" s="11">
        <v>2</v>
      </c>
      <c r="F112" s="6">
        <v>8</v>
      </c>
      <c r="G112" s="5">
        <v>2022</v>
      </c>
      <c r="H112" s="12">
        <v>44600</v>
      </c>
      <c r="I112" s="1">
        <v>61</v>
      </c>
      <c r="J112" s="1" t="s">
        <v>45</v>
      </c>
      <c r="K112" s="1" t="s">
        <v>30</v>
      </c>
      <c r="L112" s="1" t="s">
        <v>14</v>
      </c>
      <c r="M112" s="1">
        <v>2</v>
      </c>
      <c r="N112" s="1">
        <v>9000</v>
      </c>
      <c r="O112" s="1" t="s">
        <v>17</v>
      </c>
      <c r="P112" s="1" t="s">
        <v>16</v>
      </c>
      <c r="Q112" s="1">
        <v>18000</v>
      </c>
    </row>
    <row r="113" spans="1:17" ht="12.75" x14ac:dyDescent="0.2">
      <c r="A113" s="1">
        <v>112</v>
      </c>
      <c r="B113" s="1">
        <v>112</v>
      </c>
      <c r="C113" s="1" t="s">
        <v>98</v>
      </c>
      <c r="D113" s="12">
        <v>44607</v>
      </c>
      <c r="E113" s="11">
        <v>2</v>
      </c>
      <c r="F113" s="6">
        <v>15</v>
      </c>
      <c r="G113" s="5">
        <v>2022</v>
      </c>
      <c r="H113" s="12">
        <v>44607</v>
      </c>
      <c r="I113" s="1">
        <v>15</v>
      </c>
      <c r="J113" s="1" t="s">
        <v>27</v>
      </c>
      <c r="K113" s="1" t="s">
        <v>13</v>
      </c>
      <c r="L113" s="1" t="s">
        <v>14</v>
      </c>
      <c r="M113" s="1">
        <v>2</v>
      </c>
      <c r="N113" s="1">
        <v>9000</v>
      </c>
      <c r="O113" s="1" t="s">
        <v>32</v>
      </c>
      <c r="P113" s="1" t="s">
        <v>18</v>
      </c>
      <c r="Q113" s="1">
        <v>18000</v>
      </c>
    </row>
    <row r="114" spans="1:17" ht="12.75" x14ac:dyDescent="0.2">
      <c r="A114" s="1">
        <v>113</v>
      </c>
      <c r="B114" s="1">
        <v>113</v>
      </c>
      <c r="C114" s="1" t="s">
        <v>41</v>
      </c>
      <c r="D114" s="12">
        <v>44619</v>
      </c>
      <c r="E114" s="11">
        <v>2</v>
      </c>
      <c r="F114" s="6">
        <v>27</v>
      </c>
      <c r="G114" s="5">
        <v>2022</v>
      </c>
      <c r="H114" s="12">
        <v>44619</v>
      </c>
      <c r="I114" s="1">
        <v>24</v>
      </c>
      <c r="J114" s="1" t="s">
        <v>34</v>
      </c>
      <c r="K114" s="1" t="s">
        <v>30</v>
      </c>
      <c r="L114" s="1" t="s">
        <v>14</v>
      </c>
      <c r="M114" s="1">
        <v>2</v>
      </c>
      <c r="N114" s="1">
        <v>9000</v>
      </c>
      <c r="O114" s="1" t="s">
        <v>17</v>
      </c>
      <c r="P114" s="1" t="s">
        <v>16</v>
      </c>
      <c r="Q114" s="1">
        <v>18000</v>
      </c>
    </row>
    <row r="115" spans="1:17" ht="12.75" x14ac:dyDescent="0.2">
      <c r="A115" s="1">
        <v>114</v>
      </c>
      <c r="B115" s="1">
        <v>114</v>
      </c>
      <c r="C115" s="2">
        <v>44776</v>
      </c>
      <c r="D115" s="12">
        <v>44628</v>
      </c>
      <c r="E115" s="11">
        <v>3</v>
      </c>
      <c r="F115" s="6">
        <v>8</v>
      </c>
      <c r="G115" s="5">
        <v>2022</v>
      </c>
      <c r="H115" s="12">
        <v>44628</v>
      </c>
      <c r="I115" s="1">
        <v>75</v>
      </c>
      <c r="J115" s="1" t="s">
        <v>22</v>
      </c>
      <c r="K115" s="1" t="s">
        <v>13</v>
      </c>
      <c r="L115" s="1" t="s">
        <v>14</v>
      </c>
      <c r="M115" s="1">
        <v>3</v>
      </c>
      <c r="N115" s="1">
        <v>10000</v>
      </c>
      <c r="O115" s="1" t="s">
        <v>17</v>
      </c>
      <c r="P115" s="1" t="s">
        <v>18</v>
      </c>
      <c r="Q115" s="1">
        <v>30000</v>
      </c>
    </row>
    <row r="116" spans="1:17" ht="12.75" x14ac:dyDescent="0.2">
      <c r="A116" s="1">
        <v>115</v>
      </c>
      <c r="B116" s="1">
        <v>115</v>
      </c>
      <c r="C116" s="1" t="s">
        <v>40</v>
      </c>
      <c r="D116" s="12">
        <v>44698</v>
      </c>
      <c r="E116" s="11">
        <v>5</v>
      </c>
      <c r="F116" s="6">
        <v>17</v>
      </c>
      <c r="G116" s="5">
        <v>2022</v>
      </c>
      <c r="H116" s="12">
        <v>44698</v>
      </c>
      <c r="I116" s="1">
        <v>95</v>
      </c>
      <c r="J116" s="1" t="s">
        <v>36</v>
      </c>
      <c r="K116" s="1" t="s">
        <v>13</v>
      </c>
      <c r="L116" s="1" t="s">
        <v>14</v>
      </c>
      <c r="M116" s="1">
        <v>2</v>
      </c>
      <c r="N116" s="1">
        <v>10000</v>
      </c>
      <c r="O116" s="1" t="s">
        <v>20</v>
      </c>
      <c r="P116" s="1" t="s">
        <v>18</v>
      </c>
      <c r="Q116" s="1">
        <v>20000</v>
      </c>
    </row>
    <row r="117" spans="1:17" ht="12.75" x14ac:dyDescent="0.2">
      <c r="A117" s="1">
        <v>116</v>
      </c>
      <c r="B117" s="1">
        <v>116</v>
      </c>
      <c r="C117" s="2">
        <v>44597</v>
      </c>
      <c r="D117" s="12">
        <v>44683</v>
      </c>
      <c r="E117" s="11">
        <v>5</v>
      </c>
      <c r="F117" s="6">
        <v>2</v>
      </c>
      <c r="G117" s="5">
        <v>2022</v>
      </c>
      <c r="H117" s="12">
        <v>44683</v>
      </c>
      <c r="I117" s="1">
        <v>22</v>
      </c>
      <c r="J117" s="1" t="s">
        <v>53</v>
      </c>
      <c r="K117" s="1" t="s">
        <v>30</v>
      </c>
      <c r="L117" s="1" t="s">
        <v>14</v>
      </c>
      <c r="M117" s="1">
        <v>3</v>
      </c>
      <c r="N117" s="1">
        <v>9000</v>
      </c>
      <c r="O117" s="1" t="s">
        <v>17</v>
      </c>
      <c r="P117" s="1" t="s">
        <v>16</v>
      </c>
      <c r="Q117" s="1">
        <v>27000</v>
      </c>
    </row>
    <row r="118" spans="1:17" ht="12.75" x14ac:dyDescent="0.2">
      <c r="A118" s="1">
        <v>117</v>
      </c>
      <c r="B118" s="1">
        <v>117</v>
      </c>
      <c r="C118" s="2">
        <v>44838</v>
      </c>
      <c r="D118" s="12">
        <v>44661</v>
      </c>
      <c r="E118" s="11">
        <v>4</v>
      </c>
      <c r="F118" s="6">
        <v>10</v>
      </c>
      <c r="G118" s="5">
        <v>2022</v>
      </c>
      <c r="H118" s="12">
        <v>44661</v>
      </c>
      <c r="I118" s="1">
        <v>42</v>
      </c>
      <c r="J118" s="1" t="s">
        <v>19</v>
      </c>
      <c r="K118" s="1" t="s">
        <v>13</v>
      </c>
      <c r="L118" s="1" t="s">
        <v>14</v>
      </c>
      <c r="M118" s="1">
        <v>3</v>
      </c>
      <c r="N118" s="1">
        <v>10000</v>
      </c>
      <c r="O118" s="1" t="s">
        <v>28</v>
      </c>
      <c r="P118" s="1" t="s">
        <v>18</v>
      </c>
      <c r="Q118" s="1">
        <v>30000</v>
      </c>
    </row>
    <row r="119" spans="1:17" ht="12.75" x14ac:dyDescent="0.2">
      <c r="A119" s="1">
        <v>118</v>
      </c>
      <c r="B119" s="1">
        <v>118</v>
      </c>
      <c r="C119" s="1" t="s">
        <v>40</v>
      </c>
      <c r="D119" s="12">
        <v>44698</v>
      </c>
      <c r="E119" s="11">
        <v>5</v>
      </c>
      <c r="F119" s="6">
        <v>17</v>
      </c>
      <c r="G119" s="5">
        <v>2022</v>
      </c>
      <c r="H119" s="12">
        <v>44698</v>
      </c>
      <c r="I119" s="1">
        <v>41</v>
      </c>
      <c r="J119" s="1" t="s">
        <v>22</v>
      </c>
      <c r="K119" s="1" t="s">
        <v>13</v>
      </c>
      <c r="L119" s="1" t="s">
        <v>14</v>
      </c>
      <c r="M119" s="1">
        <v>1</v>
      </c>
      <c r="N119" s="1">
        <v>10000</v>
      </c>
      <c r="O119" s="1" t="s">
        <v>28</v>
      </c>
      <c r="P119" s="1" t="s">
        <v>16</v>
      </c>
      <c r="Q119" s="1">
        <v>10000</v>
      </c>
    </row>
    <row r="120" spans="1:17" ht="12.75" x14ac:dyDescent="0.2">
      <c r="A120" s="1">
        <v>119</v>
      </c>
      <c r="B120" s="1">
        <v>119</v>
      </c>
      <c r="C120" s="1" t="s">
        <v>99</v>
      </c>
      <c r="D120" s="12">
        <v>44585</v>
      </c>
      <c r="E120" s="11">
        <v>1</v>
      </c>
      <c r="F120" s="6">
        <v>24</v>
      </c>
      <c r="G120" s="5">
        <v>2022</v>
      </c>
      <c r="H120" s="12">
        <v>44585</v>
      </c>
      <c r="I120" s="1">
        <v>27</v>
      </c>
      <c r="J120" s="1" t="s">
        <v>34</v>
      </c>
      <c r="K120" s="1" t="s">
        <v>30</v>
      </c>
      <c r="L120" s="1" t="s">
        <v>14</v>
      </c>
      <c r="M120" s="1">
        <v>1</v>
      </c>
      <c r="N120" s="1">
        <v>9000</v>
      </c>
      <c r="O120" s="1" t="s">
        <v>15</v>
      </c>
      <c r="P120" s="1" t="s">
        <v>18</v>
      </c>
      <c r="Q120" s="1">
        <v>9000</v>
      </c>
    </row>
    <row r="121" spans="1:17" ht="12.75" x14ac:dyDescent="0.2">
      <c r="A121" s="1">
        <v>120</v>
      </c>
      <c r="B121" s="1">
        <v>120</v>
      </c>
      <c r="C121" s="1" t="s">
        <v>100</v>
      </c>
      <c r="D121" s="12">
        <v>44615</v>
      </c>
      <c r="E121" s="11">
        <v>2</v>
      </c>
      <c r="F121" s="6">
        <v>23</v>
      </c>
      <c r="G121" s="5">
        <v>2022</v>
      </c>
      <c r="H121" s="12">
        <v>44615</v>
      </c>
      <c r="I121" s="1">
        <v>68</v>
      </c>
      <c r="J121" s="1" t="s">
        <v>12</v>
      </c>
      <c r="K121" s="1" t="s">
        <v>13</v>
      </c>
      <c r="L121" s="1" t="s">
        <v>14</v>
      </c>
      <c r="M121" s="1">
        <v>1</v>
      </c>
      <c r="N121" s="1">
        <v>9000</v>
      </c>
      <c r="O121" s="1" t="s">
        <v>15</v>
      </c>
      <c r="P121" s="1" t="s">
        <v>18</v>
      </c>
      <c r="Q121" s="1">
        <v>9000</v>
      </c>
    </row>
    <row r="122" spans="1:17" ht="12.75" x14ac:dyDescent="0.2">
      <c r="A122" s="1">
        <v>121</v>
      </c>
      <c r="B122" s="1">
        <v>121</v>
      </c>
      <c r="C122" s="1" t="s">
        <v>101</v>
      </c>
      <c r="D122" s="12">
        <v>44592</v>
      </c>
      <c r="E122" s="11">
        <v>1</v>
      </c>
      <c r="F122" s="6">
        <v>31</v>
      </c>
      <c r="G122" s="5">
        <v>2022</v>
      </c>
      <c r="H122" s="12">
        <v>44592</v>
      </c>
      <c r="I122" s="1">
        <v>4</v>
      </c>
      <c r="J122" s="1" t="s">
        <v>45</v>
      </c>
      <c r="K122" s="1" t="s">
        <v>30</v>
      </c>
      <c r="L122" s="1" t="s">
        <v>14</v>
      </c>
      <c r="M122" s="1">
        <v>3</v>
      </c>
      <c r="N122" s="1">
        <v>9000</v>
      </c>
      <c r="O122" s="1" t="s">
        <v>32</v>
      </c>
      <c r="P122" s="1" t="s">
        <v>18</v>
      </c>
      <c r="Q122" s="1">
        <v>27000</v>
      </c>
    </row>
    <row r="123" spans="1:17" ht="12.75" x14ac:dyDescent="0.2">
      <c r="A123" s="1">
        <v>122</v>
      </c>
      <c r="B123" s="1">
        <v>122</v>
      </c>
      <c r="C123" s="1" t="s">
        <v>81</v>
      </c>
      <c r="D123" s="12">
        <v>44618</v>
      </c>
      <c r="E123" s="11">
        <v>2</v>
      </c>
      <c r="F123" s="6">
        <v>26</v>
      </c>
      <c r="G123" s="5">
        <v>2022</v>
      </c>
      <c r="H123" s="12">
        <v>44618</v>
      </c>
      <c r="I123" s="1">
        <v>43</v>
      </c>
      <c r="J123" s="1" t="s">
        <v>70</v>
      </c>
      <c r="K123" s="1" t="s">
        <v>13</v>
      </c>
      <c r="L123" s="1" t="s">
        <v>14</v>
      </c>
      <c r="M123" s="1">
        <v>2</v>
      </c>
      <c r="N123" s="1">
        <v>10000</v>
      </c>
      <c r="O123" s="1" t="s">
        <v>15</v>
      </c>
      <c r="P123" s="1" t="s">
        <v>16</v>
      </c>
      <c r="Q123" s="1">
        <v>20000</v>
      </c>
    </row>
    <row r="124" spans="1:17" ht="12.75" x14ac:dyDescent="0.2">
      <c r="A124" s="1">
        <v>123</v>
      </c>
      <c r="B124" s="1">
        <v>123</v>
      </c>
      <c r="C124" s="2">
        <v>44809</v>
      </c>
      <c r="D124" s="12">
        <v>44690</v>
      </c>
      <c r="E124" s="11">
        <v>5</v>
      </c>
      <c r="F124" s="6">
        <v>9</v>
      </c>
      <c r="G124" s="5">
        <v>2022</v>
      </c>
      <c r="H124" s="12">
        <v>44690</v>
      </c>
      <c r="I124" s="1">
        <v>13</v>
      </c>
      <c r="J124" s="1" t="s">
        <v>31</v>
      </c>
      <c r="K124" s="1" t="s">
        <v>30</v>
      </c>
      <c r="L124" s="1" t="s">
        <v>14</v>
      </c>
      <c r="M124" s="1">
        <v>3</v>
      </c>
      <c r="N124" s="1">
        <v>9000</v>
      </c>
      <c r="O124" s="1" t="s">
        <v>28</v>
      </c>
      <c r="P124" s="1" t="s">
        <v>18</v>
      </c>
      <c r="Q124" s="1">
        <v>27000</v>
      </c>
    </row>
    <row r="125" spans="1:17" ht="12.75" x14ac:dyDescent="0.2">
      <c r="A125" s="1">
        <v>124</v>
      </c>
      <c r="B125" s="1">
        <v>124</v>
      </c>
      <c r="C125" s="2">
        <v>44750</v>
      </c>
      <c r="D125" s="12">
        <v>44780</v>
      </c>
      <c r="E125" s="11">
        <v>8</v>
      </c>
      <c r="F125" s="6">
        <v>7</v>
      </c>
      <c r="G125" s="5">
        <v>2022</v>
      </c>
      <c r="H125" s="12">
        <v>44780</v>
      </c>
      <c r="I125" s="1">
        <v>28</v>
      </c>
      <c r="J125" s="1" t="s">
        <v>70</v>
      </c>
      <c r="K125" s="1" t="s">
        <v>13</v>
      </c>
      <c r="L125" s="1" t="s">
        <v>14</v>
      </c>
      <c r="M125" s="1">
        <v>3</v>
      </c>
      <c r="N125" s="1">
        <v>10000</v>
      </c>
      <c r="O125" s="1" t="s">
        <v>28</v>
      </c>
      <c r="P125" s="1" t="s">
        <v>16</v>
      </c>
      <c r="Q125" s="1">
        <v>30000</v>
      </c>
    </row>
    <row r="126" spans="1:17" ht="12.75" x14ac:dyDescent="0.2">
      <c r="A126" s="1">
        <v>125</v>
      </c>
      <c r="B126" s="1">
        <v>125</v>
      </c>
      <c r="C126" s="2">
        <v>44903</v>
      </c>
      <c r="D126" s="12">
        <v>44785</v>
      </c>
      <c r="E126" s="11">
        <v>8</v>
      </c>
      <c r="F126" s="6">
        <v>12</v>
      </c>
      <c r="G126" s="5">
        <v>2022</v>
      </c>
      <c r="H126" s="12">
        <v>44785</v>
      </c>
      <c r="I126" s="1">
        <v>53</v>
      </c>
      <c r="J126" s="1" t="s">
        <v>19</v>
      </c>
      <c r="K126" s="1" t="s">
        <v>13</v>
      </c>
      <c r="L126" s="1" t="s">
        <v>14</v>
      </c>
      <c r="M126" s="1">
        <v>1</v>
      </c>
      <c r="N126" s="1">
        <v>10000</v>
      </c>
      <c r="O126" s="1" t="s">
        <v>17</v>
      </c>
      <c r="P126" s="1" t="s">
        <v>18</v>
      </c>
      <c r="Q126" s="1">
        <v>10000</v>
      </c>
    </row>
    <row r="127" spans="1:17" ht="12.75" x14ac:dyDescent="0.2">
      <c r="A127" s="1">
        <v>126</v>
      </c>
      <c r="B127" s="1">
        <v>126</v>
      </c>
      <c r="C127" s="2">
        <v>44873</v>
      </c>
      <c r="D127" s="12">
        <v>44784</v>
      </c>
      <c r="E127" s="11">
        <v>8</v>
      </c>
      <c r="F127" s="6">
        <v>11</v>
      </c>
      <c r="G127" s="5">
        <v>2022</v>
      </c>
      <c r="H127" s="12">
        <v>44784</v>
      </c>
      <c r="I127" s="1">
        <v>50</v>
      </c>
      <c r="J127" s="1" t="s">
        <v>22</v>
      </c>
      <c r="K127" s="1" t="s">
        <v>13</v>
      </c>
      <c r="L127" s="1" t="s">
        <v>14</v>
      </c>
      <c r="M127" s="1">
        <v>2</v>
      </c>
      <c r="N127" s="1">
        <v>10000</v>
      </c>
      <c r="O127" s="1" t="s">
        <v>20</v>
      </c>
      <c r="P127" s="1" t="s">
        <v>16</v>
      </c>
      <c r="Q127" s="1">
        <v>20000</v>
      </c>
    </row>
    <row r="128" spans="1:17" ht="12.75" x14ac:dyDescent="0.2">
      <c r="A128" s="1">
        <v>127</v>
      </c>
      <c r="B128" s="1">
        <v>127</v>
      </c>
      <c r="C128" s="2">
        <v>44593</v>
      </c>
      <c r="D128" s="12">
        <v>44563</v>
      </c>
      <c r="E128" s="11">
        <v>1</v>
      </c>
      <c r="F128" s="6">
        <v>2</v>
      </c>
      <c r="G128" s="5">
        <v>2022</v>
      </c>
      <c r="H128" s="12">
        <v>44563</v>
      </c>
      <c r="I128" s="1">
        <v>62</v>
      </c>
      <c r="J128" s="1" t="s">
        <v>31</v>
      </c>
      <c r="K128" s="1" t="s">
        <v>30</v>
      </c>
      <c r="L128" s="1" t="s">
        <v>14</v>
      </c>
      <c r="M128" s="1">
        <v>2</v>
      </c>
      <c r="N128" s="1">
        <v>9000</v>
      </c>
      <c r="O128" s="1" t="s">
        <v>32</v>
      </c>
      <c r="P128" s="1" t="s">
        <v>16</v>
      </c>
      <c r="Q128" s="1">
        <v>18000</v>
      </c>
    </row>
    <row r="129" spans="1:17" ht="12.75" x14ac:dyDescent="0.2">
      <c r="A129" s="1">
        <v>128</v>
      </c>
      <c r="B129" s="1">
        <v>128</v>
      </c>
      <c r="C129" s="1" t="s">
        <v>82</v>
      </c>
      <c r="D129" s="12">
        <v>44766</v>
      </c>
      <c r="E129" s="11">
        <v>7</v>
      </c>
      <c r="F129" s="6">
        <v>24</v>
      </c>
      <c r="G129" s="5">
        <v>2022</v>
      </c>
      <c r="H129" s="12">
        <v>44766</v>
      </c>
      <c r="I129" s="1">
        <v>18</v>
      </c>
      <c r="J129" s="1" t="s">
        <v>52</v>
      </c>
      <c r="K129" s="1" t="s">
        <v>13</v>
      </c>
      <c r="L129" s="1" t="s">
        <v>14</v>
      </c>
      <c r="M129" s="1">
        <v>1</v>
      </c>
      <c r="N129" s="1">
        <v>10000</v>
      </c>
      <c r="O129" s="1" t="s">
        <v>17</v>
      </c>
      <c r="P129" s="1" t="s">
        <v>16</v>
      </c>
      <c r="Q129" s="1">
        <v>10000</v>
      </c>
    </row>
    <row r="130" spans="1:17" ht="12.75" x14ac:dyDescent="0.2">
      <c r="A130" s="1">
        <v>129</v>
      </c>
      <c r="B130" s="1">
        <v>129</v>
      </c>
      <c r="C130" s="1" t="s">
        <v>102</v>
      </c>
      <c r="D130" s="12">
        <v>44669</v>
      </c>
      <c r="E130" s="11">
        <v>4</v>
      </c>
      <c r="F130" s="6">
        <v>18</v>
      </c>
      <c r="G130" s="5">
        <v>2022</v>
      </c>
      <c r="H130" s="12">
        <v>44669</v>
      </c>
      <c r="I130" s="1">
        <v>48</v>
      </c>
      <c r="J130" s="1" t="s">
        <v>31</v>
      </c>
      <c r="K130" s="1" t="s">
        <v>30</v>
      </c>
      <c r="L130" s="1" t="s">
        <v>14</v>
      </c>
      <c r="M130" s="1">
        <v>1</v>
      </c>
      <c r="N130" s="1">
        <v>9000</v>
      </c>
      <c r="O130" s="1" t="s">
        <v>17</v>
      </c>
      <c r="P130" s="1" t="s">
        <v>16</v>
      </c>
      <c r="Q130" s="1">
        <v>9000</v>
      </c>
    </row>
    <row r="131" spans="1:17" ht="12.75" x14ac:dyDescent="0.2">
      <c r="A131" s="1">
        <v>130</v>
      </c>
      <c r="B131" s="1">
        <v>130</v>
      </c>
      <c r="C131" s="1" t="s">
        <v>103</v>
      </c>
      <c r="D131" s="12">
        <v>44588</v>
      </c>
      <c r="E131" s="11">
        <v>1</v>
      </c>
      <c r="F131" s="6">
        <v>27</v>
      </c>
      <c r="G131" s="5">
        <v>2022</v>
      </c>
      <c r="H131" s="12">
        <v>44588</v>
      </c>
      <c r="I131" s="1">
        <v>48</v>
      </c>
      <c r="J131" s="1" t="s">
        <v>12</v>
      </c>
      <c r="K131" s="1" t="s">
        <v>13</v>
      </c>
      <c r="L131" s="1" t="s">
        <v>14</v>
      </c>
      <c r="M131" s="1">
        <v>3</v>
      </c>
      <c r="N131" s="1">
        <v>9000</v>
      </c>
      <c r="O131" s="1" t="s">
        <v>17</v>
      </c>
      <c r="P131" s="1" t="s">
        <v>16</v>
      </c>
      <c r="Q131" s="1">
        <v>27000</v>
      </c>
    </row>
    <row r="132" spans="1:17" ht="12.75" x14ac:dyDescent="0.2">
      <c r="A132" s="1">
        <v>131</v>
      </c>
      <c r="B132" s="1">
        <v>131</v>
      </c>
      <c r="C132" s="2">
        <v>44775</v>
      </c>
      <c r="D132" s="12">
        <v>44600</v>
      </c>
      <c r="E132" s="11">
        <v>2</v>
      </c>
      <c r="F132" s="6">
        <v>8</v>
      </c>
      <c r="G132" s="5">
        <v>2022</v>
      </c>
      <c r="H132" s="12">
        <v>44600</v>
      </c>
      <c r="I132" s="1">
        <v>40</v>
      </c>
      <c r="J132" s="1" t="s">
        <v>19</v>
      </c>
      <c r="K132" s="1" t="s">
        <v>13</v>
      </c>
      <c r="L132" s="1" t="s">
        <v>14</v>
      </c>
      <c r="M132" s="1">
        <v>3</v>
      </c>
      <c r="N132" s="1">
        <v>10000</v>
      </c>
      <c r="O132" s="1" t="s">
        <v>17</v>
      </c>
      <c r="P132" s="1" t="s">
        <v>18</v>
      </c>
      <c r="Q132" s="1">
        <v>30000</v>
      </c>
    </row>
    <row r="133" spans="1:17" ht="12.75" x14ac:dyDescent="0.2">
      <c r="A133" s="1">
        <v>132</v>
      </c>
      <c r="B133" s="1">
        <v>132</v>
      </c>
      <c r="C133" s="2">
        <v>44869</v>
      </c>
      <c r="D133" s="12">
        <v>44662</v>
      </c>
      <c r="E133" s="11">
        <v>4</v>
      </c>
      <c r="F133" s="6">
        <v>11</v>
      </c>
      <c r="G133" s="5">
        <v>2022</v>
      </c>
      <c r="H133" s="12">
        <v>44662</v>
      </c>
      <c r="I133" s="1">
        <v>12</v>
      </c>
      <c r="J133" s="1" t="s">
        <v>57</v>
      </c>
      <c r="K133" s="1" t="s">
        <v>30</v>
      </c>
      <c r="L133" s="1" t="s">
        <v>14</v>
      </c>
      <c r="M133" s="1">
        <v>3</v>
      </c>
      <c r="N133" s="1">
        <v>9000</v>
      </c>
      <c r="O133" s="1" t="s">
        <v>20</v>
      </c>
      <c r="P133" s="1" t="s">
        <v>18</v>
      </c>
      <c r="Q133" s="1">
        <v>27000</v>
      </c>
    </row>
    <row r="134" spans="1:17" ht="12.75" x14ac:dyDescent="0.2">
      <c r="A134" s="1">
        <v>133</v>
      </c>
      <c r="B134" s="1">
        <v>133</v>
      </c>
      <c r="C134" s="2">
        <v>44872</v>
      </c>
      <c r="D134" s="12">
        <v>44753</v>
      </c>
      <c r="E134" s="11">
        <v>7</v>
      </c>
      <c r="F134" s="6">
        <v>11</v>
      </c>
      <c r="G134" s="5">
        <v>2022</v>
      </c>
      <c r="H134" s="12">
        <v>44753</v>
      </c>
      <c r="I134" s="1">
        <v>54</v>
      </c>
      <c r="J134" s="1" t="s">
        <v>57</v>
      </c>
      <c r="K134" s="1" t="s">
        <v>30</v>
      </c>
      <c r="L134" s="1" t="s">
        <v>14</v>
      </c>
      <c r="M134" s="1">
        <v>3</v>
      </c>
      <c r="N134" s="1">
        <v>9000</v>
      </c>
      <c r="O134" s="1" t="s">
        <v>42</v>
      </c>
      <c r="P134" s="1" t="s">
        <v>16</v>
      </c>
      <c r="Q134" s="1">
        <v>27000</v>
      </c>
    </row>
    <row r="135" spans="1:17" ht="12.75" x14ac:dyDescent="0.2">
      <c r="A135" s="1">
        <v>134</v>
      </c>
      <c r="B135" s="1">
        <v>134</v>
      </c>
      <c r="C135" s="2">
        <v>44719</v>
      </c>
      <c r="D135" s="12">
        <v>44748</v>
      </c>
      <c r="E135" s="11">
        <v>7</v>
      </c>
      <c r="F135" s="6">
        <v>6</v>
      </c>
      <c r="G135" s="5">
        <v>2022</v>
      </c>
      <c r="H135" s="12">
        <v>44748</v>
      </c>
      <c r="I135" s="1">
        <v>46</v>
      </c>
      <c r="J135" s="1" t="s">
        <v>19</v>
      </c>
      <c r="K135" s="1" t="s">
        <v>13</v>
      </c>
      <c r="L135" s="1" t="s">
        <v>14</v>
      </c>
      <c r="M135" s="1">
        <v>2</v>
      </c>
      <c r="N135" s="1">
        <v>10000</v>
      </c>
      <c r="O135" s="1" t="s">
        <v>42</v>
      </c>
      <c r="P135" s="1" t="s">
        <v>16</v>
      </c>
      <c r="Q135" s="1">
        <v>20000</v>
      </c>
    </row>
    <row r="136" spans="1:17" ht="12.75" x14ac:dyDescent="0.2">
      <c r="A136" s="1">
        <v>135</v>
      </c>
      <c r="B136" s="1">
        <v>135</v>
      </c>
      <c r="C136" s="2">
        <v>44836</v>
      </c>
      <c r="D136" s="12">
        <v>44602</v>
      </c>
      <c r="E136" s="11">
        <v>2</v>
      </c>
      <c r="F136" s="6">
        <v>10</v>
      </c>
      <c r="G136" s="5">
        <v>2022</v>
      </c>
      <c r="H136" s="12">
        <v>44602</v>
      </c>
      <c r="I136" s="1">
        <v>91</v>
      </c>
      <c r="J136" s="1" t="s">
        <v>52</v>
      </c>
      <c r="K136" s="1" t="s">
        <v>13</v>
      </c>
      <c r="L136" s="1" t="s">
        <v>14</v>
      </c>
      <c r="M136" s="1">
        <v>2</v>
      </c>
      <c r="N136" s="1">
        <v>10000</v>
      </c>
      <c r="O136" s="1" t="s">
        <v>42</v>
      </c>
      <c r="P136" s="1" t="s">
        <v>18</v>
      </c>
      <c r="Q136" s="1">
        <v>20000</v>
      </c>
    </row>
    <row r="137" spans="1:17" ht="12.75" x14ac:dyDescent="0.2">
      <c r="A137" s="1">
        <v>136</v>
      </c>
      <c r="B137" s="1">
        <v>136</v>
      </c>
      <c r="C137" s="1" t="s">
        <v>104</v>
      </c>
      <c r="D137" s="12">
        <v>44798</v>
      </c>
      <c r="E137" s="11">
        <v>8</v>
      </c>
      <c r="F137" s="6">
        <v>25</v>
      </c>
      <c r="G137" s="5">
        <v>2022</v>
      </c>
      <c r="H137" s="12">
        <v>44798</v>
      </c>
      <c r="I137" s="1">
        <v>62</v>
      </c>
      <c r="J137" s="1" t="s">
        <v>53</v>
      </c>
      <c r="K137" s="1" t="s">
        <v>30</v>
      </c>
      <c r="L137" s="1" t="s">
        <v>14</v>
      </c>
      <c r="M137" s="1">
        <v>2</v>
      </c>
      <c r="N137" s="1">
        <v>9000</v>
      </c>
      <c r="O137" s="1" t="s">
        <v>28</v>
      </c>
      <c r="P137" s="1" t="s">
        <v>16</v>
      </c>
      <c r="Q137" s="1">
        <v>18000</v>
      </c>
    </row>
    <row r="138" spans="1:17" ht="12.75" x14ac:dyDescent="0.2">
      <c r="A138" s="1">
        <v>137</v>
      </c>
      <c r="B138" s="1">
        <v>137</v>
      </c>
      <c r="C138" s="1" t="s">
        <v>105</v>
      </c>
      <c r="D138" s="12">
        <v>44704</v>
      </c>
      <c r="E138" s="11">
        <v>5</v>
      </c>
      <c r="F138" s="6">
        <v>23</v>
      </c>
      <c r="G138" s="5">
        <v>2022</v>
      </c>
      <c r="H138" s="12">
        <v>44704</v>
      </c>
      <c r="I138" s="1">
        <v>85</v>
      </c>
      <c r="J138" s="1" t="s">
        <v>52</v>
      </c>
      <c r="K138" s="1" t="s">
        <v>13</v>
      </c>
      <c r="L138" s="1" t="s">
        <v>14</v>
      </c>
      <c r="M138" s="1">
        <v>3</v>
      </c>
      <c r="N138" s="1">
        <v>10000</v>
      </c>
      <c r="O138" s="1" t="s">
        <v>42</v>
      </c>
      <c r="P138" s="1" t="s">
        <v>16</v>
      </c>
      <c r="Q138" s="1">
        <v>30000</v>
      </c>
    </row>
    <row r="139" spans="1:17" ht="12.75" x14ac:dyDescent="0.2">
      <c r="A139" s="1">
        <v>138</v>
      </c>
      <c r="B139" s="1">
        <v>138</v>
      </c>
      <c r="C139" s="2">
        <v>44567</v>
      </c>
      <c r="D139" s="12">
        <v>44713</v>
      </c>
      <c r="E139" s="11">
        <v>6</v>
      </c>
      <c r="F139" s="6">
        <v>1</v>
      </c>
      <c r="G139" s="5">
        <v>2022</v>
      </c>
      <c r="H139" s="12">
        <v>44713</v>
      </c>
      <c r="I139" s="1">
        <v>30</v>
      </c>
      <c r="J139" s="1" t="s">
        <v>19</v>
      </c>
      <c r="K139" s="1" t="s">
        <v>13</v>
      </c>
      <c r="L139" s="1" t="s">
        <v>14</v>
      </c>
      <c r="M139" s="1">
        <v>1</v>
      </c>
      <c r="N139" s="1">
        <v>10000</v>
      </c>
      <c r="O139" s="1" t="s">
        <v>20</v>
      </c>
      <c r="P139" s="1" t="s">
        <v>16</v>
      </c>
      <c r="Q139" s="1">
        <v>10000</v>
      </c>
    </row>
    <row r="140" spans="1:17" ht="12.75" x14ac:dyDescent="0.2">
      <c r="A140" s="1">
        <v>139</v>
      </c>
      <c r="B140" s="1">
        <v>139</v>
      </c>
      <c r="C140" s="2">
        <v>44717</v>
      </c>
      <c r="D140" s="12">
        <v>44687</v>
      </c>
      <c r="E140" s="11">
        <v>5</v>
      </c>
      <c r="F140" s="6">
        <v>6</v>
      </c>
      <c r="G140" s="5">
        <v>2022</v>
      </c>
      <c r="H140" s="12">
        <v>44687</v>
      </c>
      <c r="I140" s="1">
        <v>24</v>
      </c>
      <c r="J140" s="1" t="s">
        <v>31</v>
      </c>
      <c r="K140" s="1" t="s">
        <v>30</v>
      </c>
      <c r="L140" s="1" t="s">
        <v>14</v>
      </c>
      <c r="M140" s="1">
        <v>3</v>
      </c>
      <c r="N140" s="1">
        <v>9000</v>
      </c>
      <c r="O140" s="1" t="s">
        <v>20</v>
      </c>
      <c r="P140" s="1" t="s">
        <v>18</v>
      </c>
      <c r="Q140" s="1">
        <v>27000</v>
      </c>
    </row>
    <row r="141" spans="1:17" ht="12.75" x14ac:dyDescent="0.2">
      <c r="A141" s="1">
        <v>140</v>
      </c>
      <c r="B141" s="1">
        <v>140</v>
      </c>
      <c r="C141" s="2">
        <v>44657</v>
      </c>
      <c r="D141" s="12">
        <v>44716</v>
      </c>
      <c r="E141" s="11">
        <v>6</v>
      </c>
      <c r="F141" s="6">
        <v>4</v>
      </c>
      <c r="G141" s="5">
        <v>2022</v>
      </c>
      <c r="H141" s="12">
        <v>44716</v>
      </c>
      <c r="I141" s="1">
        <v>71</v>
      </c>
      <c r="J141" s="1" t="s">
        <v>27</v>
      </c>
      <c r="K141" s="1" t="s">
        <v>13</v>
      </c>
      <c r="L141" s="1" t="s">
        <v>14</v>
      </c>
      <c r="M141" s="1">
        <v>1</v>
      </c>
      <c r="N141" s="1">
        <v>9000</v>
      </c>
      <c r="O141" s="1" t="s">
        <v>17</v>
      </c>
      <c r="P141" s="1" t="s">
        <v>18</v>
      </c>
      <c r="Q141" s="1">
        <v>9000</v>
      </c>
    </row>
    <row r="142" spans="1:17" ht="12.75" x14ac:dyDescent="0.2">
      <c r="A142" s="1">
        <v>141</v>
      </c>
      <c r="B142" s="1">
        <v>141</v>
      </c>
      <c r="C142" s="1" t="s">
        <v>51</v>
      </c>
      <c r="D142" s="12">
        <v>44649</v>
      </c>
      <c r="E142" s="11">
        <v>3</v>
      </c>
      <c r="F142" s="6">
        <v>29</v>
      </c>
      <c r="G142" s="5">
        <v>2022</v>
      </c>
      <c r="H142" s="12">
        <v>44649</v>
      </c>
      <c r="I142" s="1">
        <v>16</v>
      </c>
      <c r="J142" s="1" t="s">
        <v>52</v>
      </c>
      <c r="K142" s="1" t="s">
        <v>13</v>
      </c>
      <c r="L142" s="1" t="s">
        <v>14</v>
      </c>
      <c r="M142" s="1">
        <v>3</v>
      </c>
      <c r="N142" s="1">
        <v>10000</v>
      </c>
      <c r="O142" s="1" t="s">
        <v>28</v>
      </c>
      <c r="P142" s="1" t="s">
        <v>16</v>
      </c>
      <c r="Q142" s="1">
        <v>30000</v>
      </c>
    </row>
    <row r="143" spans="1:17" ht="12.75" x14ac:dyDescent="0.2">
      <c r="A143" s="1">
        <v>142</v>
      </c>
      <c r="B143" s="1">
        <v>142</v>
      </c>
      <c r="C143" s="1" t="s">
        <v>47</v>
      </c>
      <c r="D143" s="12">
        <v>44635</v>
      </c>
      <c r="E143" s="11">
        <v>3</v>
      </c>
      <c r="F143" s="6">
        <v>15</v>
      </c>
      <c r="G143" s="5">
        <v>2022</v>
      </c>
      <c r="H143" s="12">
        <v>44635</v>
      </c>
      <c r="I143" s="1">
        <v>17</v>
      </c>
      <c r="J143" s="1" t="s">
        <v>70</v>
      </c>
      <c r="K143" s="1" t="s">
        <v>13</v>
      </c>
      <c r="L143" s="1" t="s">
        <v>14</v>
      </c>
      <c r="M143" s="1">
        <v>2</v>
      </c>
      <c r="N143" s="1">
        <v>10000</v>
      </c>
      <c r="O143" s="1" t="s">
        <v>42</v>
      </c>
      <c r="P143" s="1" t="s">
        <v>16</v>
      </c>
      <c r="Q143" s="1">
        <v>20000</v>
      </c>
    </row>
    <row r="144" spans="1:17" ht="12.75" x14ac:dyDescent="0.2">
      <c r="A144" s="1">
        <v>143</v>
      </c>
      <c r="B144" s="1">
        <v>143</v>
      </c>
      <c r="C144" s="1" t="s">
        <v>38</v>
      </c>
      <c r="D144" s="12">
        <v>44699</v>
      </c>
      <c r="E144" s="11">
        <v>5</v>
      </c>
      <c r="F144" s="6">
        <v>18</v>
      </c>
      <c r="G144" s="5">
        <v>2022</v>
      </c>
      <c r="H144" s="12">
        <v>44699</v>
      </c>
      <c r="I144" s="1">
        <v>34</v>
      </c>
      <c r="J144" s="1" t="s">
        <v>26</v>
      </c>
      <c r="K144" s="1" t="s">
        <v>13</v>
      </c>
      <c r="L144" s="1" t="s">
        <v>14</v>
      </c>
      <c r="M144" s="1">
        <v>2</v>
      </c>
      <c r="N144" s="1">
        <v>9000</v>
      </c>
      <c r="O144" s="1" t="s">
        <v>20</v>
      </c>
      <c r="P144" s="1" t="s">
        <v>18</v>
      </c>
      <c r="Q144" s="1">
        <v>18000</v>
      </c>
    </row>
    <row r="145" spans="1:17" ht="12.75" x14ac:dyDescent="0.2">
      <c r="A145" s="1">
        <v>144</v>
      </c>
      <c r="B145" s="1">
        <v>144</v>
      </c>
      <c r="C145" s="1" t="s">
        <v>81</v>
      </c>
      <c r="D145" s="12">
        <v>44618</v>
      </c>
      <c r="E145" s="11">
        <v>2</v>
      </c>
      <c r="F145" s="6">
        <v>26</v>
      </c>
      <c r="G145" s="5">
        <v>2022</v>
      </c>
      <c r="H145" s="12">
        <v>44618</v>
      </c>
      <c r="I145" s="1">
        <v>14</v>
      </c>
      <c r="J145" s="1" t="s">
        <v>36</v>
      </c>
      <c r="K145" s="1" t="s">
        <v>13</v>
      </c>
      <c r="L145" s="1" t="s">
        <v>14</v>
      </c>
      <c r="M145" s="1">
        <v>2</v>
      </c>
      <c r="N145" s="1">
        <v>10000</v>
      </c>
      <c r="O145" s="1" t="s">
        <v>32</v>
      </c>
      <c r="P145" s="1" t="s">
        <v>18</v>
      </c>
      <c r="Q145" s="1">
        <v>20000</v>
      </c>
    </row>
    <row r="146" spans="1:17" ht="12.75" x14ac:dyDescent="0.2">
      <c r="A146" s="1">
        <v>145</v>
      </c>
      <c r="B146" s="1">
        <v>145</v>
      </c>
      <c r="C146" s="2">
        <v>44867</v>
      </c>
      <c r="D146" s="12">
        <v>44603</v>
      </c>
      <c r="E146" s="11">
        <v>2</v>
      </c>
      <c r="F146" s="6">
        <v>11</v>
      </c>
      <c r="G146" s="5">
        <v>2022</v>
      </c>
      <c r="H146" s="12">
        <v>44603</v>
      </c>
      <c r="I146" s="1">
        <v>88</v>
      </c>
      <c r="J146" s="1" t="s">
        <v>31</v>
      </c>
      <c r="K146" s="1" t="s">
        <v>30</v>
      </c>
      <c r="L146" s="1" t="s">
        <v>14</v>
      </c>
      <c r="M146" s="1">
        <v>1</v>
      </c>
      <c r="N146" s="1">
        <v>9000</v>
      </c>
      <c r="O146" s="1" t="s">
        <v>32</v>
      </c>
      <c r="P146" s="1" t="s">
        <v>18</v>
      </c>
      <c r="Q146" s="1">
        <v>9000</v>
      </c>
    </row>
    <row r="147" spans="1:17" ht="12.75" x14ac:dyDescent="0.2">
      <c r="A147" s="1">
        <v>146</v>
      </c>
      <c r="B147" s="1">
        <v>146</v>
      </c>
      <c r="C147" s="1" t="s">
        <v>106</v>
      </c>
      <c r="D147" s="12">
        <v>44773</v>
      </c>
      <c r="E147" s="11">
        <v>7</v>
      </c>
      <c r="F147" s="6">
        <v>31</v>
      </c>
      <c r="G147" s="5">
        <v>2022</v>
      </c>
      <c r="H147" s="12">
        <v>44773</v>
      </c>
      <c r="I147" s="1">
        <v>26</v>
      </c>
      <c r="J147" s="1" t="s">
        <v>58</v>
      </c>
      <c r="K147" s="1" t="s">
        <v>13</v>
      </c>
      <c r="L147" s="1" t="s">
        <v>14</v>
      </c>
      <c r="M147" s="1">
        <v>1</v>
      </c>
      <c r="N147" s="1">
        <v>9000</v>
      </c>
      <c r="O147" s="1" t="s">
        <v>20</v>
      </c>
      <c r="P147" s="1" t="s">
        <v>16</v>
      </c>
      <c r="Q147" s="1">
        <v>9000</v>
      </c>
    </row>
    <row r="148" spans="1:17" ht="12.75" x14ac:dyDescent="0.2">
      <c r="A148" s="1">
        <v>147</v>
      </c>
      <c r="B148" s="1">
        <v>147</v>
      </c>
      <c r="C148" s="2">
        <v>44687</v>
      </c>
      <c r="D148" s="12">
        <v>44717</v>
      </c>
      <c r="E148" s="11">
        <v>6</v>
      </c>
      <c r="F148" s="6">
        <v>5</v>
      </c>
      <c r="G148" s="5">
        <v>2022</v>
      </c>
      <c r="H148" s="12">
        <v>44717</v>
      </c>
      <c r="I148" s="1">
        <v>18</v>
      </c>
      <c r="J148" s="1" t="s">
        <v>34</v>
      </c>
      <c r="K148" s="1" t="s">
        <v>30</v>
      </c>
      <c r="L148" s="1" t="s">
        <v>14</v>
      </c>
      <c r="M148" s="1">
        <v>1</v>
      </c>
      <c r="N148" s="1">
        <v>9000</v>
      </c>
      <c r="O148" s="1" t="s">
        <v>42</v>
      </c>
      <c r="P148" s="1" t="s">
        <v>16</v>
      </c>
      <c r="Q148" s="1">
        <v>9000</v>
      </c>
    </row>
    <row r="149" spans="1:17" ht="12.75" x14ac:dyDescent="0.2">
      <c r="A149" s="1">
        <v>148</v>
      </c>
      <c r="B149" s="1">
        <v>148</v>
      </c>
      <c r="C149" s="1" t="s">
        <v>107</v>
      </c>
      <c r="D149" s="12">
        <v>44617</v>
      </c>
      <c r="E149" s="11">
        <v>2</v>
      </c>
      <c r="F149" s="6">
        <v>25</v>
      </c>
      <c r="G149" s="5">
        <v>2022</v>
      </c>
      <c r="H149" s="12">
        <v>44617</v>
      </c>
      <c r="I149" s="1">
        <v>39</v>
      </c>
      <c r="J149" s="1" t="s">
        <v>58</v>
      </c>
      <c r="K149" s="1" t="s">
        <v>13</v>
      </c>
      <c r="L149" s="1" t="s">
        <v>14</v>
      </c>
      <c r="M149" s="1">
        <v>3</v>
      </c>
      <c r="N149" s="1">
        <v>9000</v>
      </c>
      <c r="O149" s="1" t="s">
        <v>32</v>
      </c>
      <c r="P149" s="1" t="s">
        <v>18</v>
      </c>
      <c r="Q149" s="1">
        <v>27000</v>
      </c>
    </row>
    <row r="150" spans="1:17" ht="12.75" x14ac:dyDescent="0.2">
      <c r="A150" s="1">
        <v>149</v>
      </c>
      <c r="B150" s="1">
        <v>149</v>
      </c>
      <c r="C150" s="2">
        <v>44597</v>
      </c>
      <c r="D150" s="12">
        <v>44683</v>
      </c>
      <c r="E150" s="11">
        <v>5</v>
      </c>
      <c r="F150" s="6">
        <v>2</v>
      </c>
      <c r="G150" s="5">
        <v>2022</v>
      </c>
      <c r="H150" s="12">
        <v>44683</v>
      </c>
      <c r="I150" s="1">
        <v>39</v>
      </c>
      <c r="J150" s="1" t="s">
        <v>62</v>
      </c>
      <c r="K150" s="1" t="s">
        <v>13</v>
      </c>
      <c r="L150" s="1" t="s">
        <v>14</v>
      </c>
      <c r="M150" s="1">
        <v>3</v>
      </c>
      <c r="N150" s="1">
        <v>10000</v>
      </c>
      <c r="O150" s="1" t="s">
        <v>42</v>
      </c>
      <c r="P150" s="1" t="s">
        <v>16</v>
      </c>
      <c r="Q150" s="1">
        <v>30000</v>
      </c>
    </row>
    <row r="151" spans="1:17" ht="12.75" x14ac:dyDescent="0.2">
      <c r="A151" s="1">
        <v>150</v>
      </c>
      <c r="B151" s="1">
        <v>150</v>
      </c>
      <c r="C151" s="1" t="s">
        <v>63</v>
      </c>
      <c r="D151" s="12">
        <v>44727</v>
      </c>
      <c r="E151" s="11">
        <v>6</v>
      </c>
      <c r="F151" s="6">
        <v>15</v>
      </c>
      <c r="G151" s="5">
        <v>2022</v>
      </c>
      <c r="H151" s="12">
        <v>44727</v>
      </c>
      <c r="I151" s="1">
        <v>54</v>
      </c>
      <c r="J151" s="1" t="s">
        <v>55</v>
      </c>
      <c r="K151" s="1" t="s">
        <v>13</v>
      </c>
      <c r="L151" s="1" t="s">
        <v>14</v>
      </c>
      <c r="M151" s="1">
        <v>1</v>
      </c>
      <c r="N151" s="1">
        <v>9000</v>
      </c>
      <c r="O151" s="1" t="s">
        <v>15</v>
      </c>
      <c r="P151" s="1" t="s">
        <v>16</v>
      </c>
      <c r="Q151" s="1">
        <v>9000</v>
      </c>
    </row>
    <row r="152" spans="1:17" ht="12.75" x14ac:dyDescent="0.2">
      <c r="A152" s="1">
        <v>151</v>
      </c>
      <c r="B152" s="1">
        <v>151</v>
      </c>
      <c r="C152" s="1" t="s">
        <v>108</v>
      </c>
      <c r="D152" s="12">
        <v>44640</v>
      </c>
      <c r="E152" s="11">
        <v>3</v>
      </c>
      <c r="F152" s="6">
        <v>20</v>
      </c>
      <c r="G152" s="5">
        <v>2022</v>
      </c>
      <c r="H152" s="12">
        <v>44640</v>
      </c>
      <c r="I152" s="1">
        <v>90</v>
      </c>
      <c r="J152" s="1" t="s">
        <v>34</v>
      </c>
      <c r="K152" s="1" t="s">
        <v>30</v>
      </c>
      <c r="L152" s="1" t="s">
        <v>14</v>
      </c>
      <c r="M152" s="1">
        <v>3</v>
      </c>
      <c r="N152" s="1">
        <v>9000</v>
      </c>
      <c r="O152" s="1" t="s">
        <v>20</v>
      </c>
      <c r="P152" s="1" t="s">
        <v>16</v>
      </c>
      <c r="Q152" s="1">
        <v>27000</v>
      </c>
    </row>
    <row r="153" spans="1:17" ht="12.75" x14ac:dyDescent="0.2">
      <c r="A153" s="1">
        <v>152</v>
      </c>
      <c r="B153" s="1">
        <v>152</v>
      </c>
      <c r="C153" s="1" t="s">
        <v>89</v>
      </c>
      <c r="D153" s="12">
        <v>44725</v>
      </c>
      <c r="E153" s="11">
        <v>6</v>
      </c>
      <c r="F153" s="6">
        <v>13</v>
      </c>
      <c r="G153" s="5">
        <v>2022</v>
      </c>
      <c r="H153" s="12">
        <v>44725</v>
      </c>
      <c r="I153" s="1">
        <v>68</v>
      </c>
      <c r="J153" s="1" t="s">
        <v>52</v>
      </c>
      <c r="K153" s="1" t="s">
        <v>13</v>
      </c>
      <c r="L153" s="1" t="s">
        <v>14</v>
      </c>
      <c r="M153" s="1">
        <v>3</v>
      </c>
      <c r="N153" s="1">
        <v>10000</v>
      </c>
      <c r="O153" s="1" t="s">
        <v>15</v>
      </c>
      <c r="P153" s="1" t="s">
        <v>16</v>
      </c>
      <c r="Q153" s="1">
        <v>30000</v>
      </c>
    </row>
    <row r="154" spans="1:17" ht="12.75" x14ac:dyDescent="0.2">
      <c r="A154" s="1">
        <v>153</v>
      </c>
      <c r="B154" s="1">
        <v>153</v>
      </c>
      <c r="C154" s="2">
        <v>44873</v>
      </c>
      <c r="D154" s="12">
        <v>44784</v>
      </c>
      <c r="E154" s="11">
        <v>8</v>
      </c>
      <c r="F154" s="6">
        <v>11</v>
      </c>
      <c r="G154" s="5">
        <v>2022</v>
      </c>
      <c r="H154" s="12">
        <v>44784</v>
      </c>
      <c r="I154" s="1">
        <v>97</v>
      </c>
      <c r="J154" s="1" t="s">
        <v>70</v>
      </c>
      <c r="K154" s="1" t="s">
        <v>13</v>
      </c>
      <c r="L154" s="1" t="s">
        <v>14</v>
      </c>
      <c r="M154" s="1">
        <v>1</v>
      </c>
      <c r="N154" s="1">
        <v>10000</v>
      </c>
      <c r="O154" s="1" t="s">
        <v>15</v>
      </c>
      <c r="P154" s="1" t="s">
        <v>18</v>
      </c>
      <c r="Q154" s="1">
        <v>10000</v>
      </c>
    </row>
    <row r="155" spans="1:17" ht="12.75" x14ac:dyDescent="0.2">
      <c r="A155" s="1">
        <v>154</v>
      </c>
      <c r="B155" s="1">
        <v>154</v>
      </c>
      <c r="C155" s="1" t="s">
        <v>109</v>
      </c>
      <c r="D155" s="12">
        <v>44705</v>
      </c>
      <c r="E155" s="11">
        <v>5</v>
      </c>
      <c r="F155" s="6">
        <v>24</v>
      </c>
      <c r="G155" s="5">
        <v>2022</v>
      </c>
      <c r="H155" s="12">
        <v>44705</v>
      </c>
      <c r="I155" s="1">
        <v>34</v>
      </c>
      <c r="J155" s="1" t="s">
        <v>58</v>
      </c>
      <c r="K155" s="1" t="s">
        <v>13</v>
      </c>
      <c r="L155" s="1" t="s">
        <v>14</v>
      </c>
      <c r="M155" s="1">
        <v>1</v>
      </c>
      <c r="N155" s="1">
        <v>9000</v>
      </c>
      <c r="O155" s="1" t="s">
        <v>28</v>
      </c>
      <c r="P155" s="1" t="s">
        <v>16</v>
      </c>
      <c r="Q155" s="1">
        <v>9000</v>
      </c>
    </row>
    <row r="156" spans="1:17" ht="12.75" x14ac:dyDescent="0.2">
      <c r="A156" s="1">
        <v>155</v>
      </c>
      <c r="B156" s="1">
        <v>155</v>
      </c>
      <c r="C156" s="2">
        <v>44868</v>
      </c>
      <c r="D156" s="12">
        <v>44631</v>
      </c>
      <c r="E156" s="11">
        <v>3</v>
      </c>
      <c r="F156" s="6">
        <v>11</v>
      </c>
      <c r="G156" s="5">
        <v>2022</v>
      </c>
      <c r="H156" s="12">
        <v>44631</v>
      </c>
      <c r="I156" s="1">
        <v>80</v>
      </c>
      <c r="J156" s="1" t="s">
        <v>55</v>
      </c>
      <c r="K156" s="1" t="s">
        <v>13</v>
      </c>
      <c r="L156" s="1" t="s">
        <v>14</v>
      </c>
      <c r="M156" s="1">
        <v>1</v>
      </c>
      <c r="N156" s="1">
        <v>9000</v>
      </c>
      <c r="O156" s="1" t="s">
        <v>17</v>
      </c>
      <c r="P156" s="1" t="s">
        <v>18</v>
      </c>
      <c r="Q156" s="1">
        <v>9000</v>
      </c>
    </row>
    <row r="157" spans="1:17" ht="12.75" x14ac:dyDescent="0.2">
      <c r="A157" s="1">
        <v>156</v>
      </c>
      <c r="B157" s="1">
        <v>156</v>
      </c>
      <c r="C157" s="1" t="s">
        <v>110</v>
      </c>
      <c r="D157" s="12">
        <v>44731</v>
      </c>
      <c r="E157" s="11">
        <v>6</v>
      </c>
      <c r="F157" s="6">
        <v>19</v>
      </c>
      <c r="G157" s="5">
        <v>2022</v>
      </c>
      <c r="H157" s="12">
        <v>44731</v>
      </c>
      <c r="I157" s="1">
        <v>32</v>
      </c>
      <c r="J157" s="1" t="s">
        <v>70</v>
      </c>
      <c r="K157" s="1" t="s">
        <v>13</v>
      </c>
      <c r="L157" s="1" t="s">
        <v>14</v>
      </c>
      <c r="M157" s="1">
        <v>1</v>
      </c>
      <c r="N157" s="1">
        <v>10000</v>
      </c>
      <c r="O157" s="1" t="s">
        <v>15</v>
      </c>
      <c r="P157" s="1" t="s">
        <v>18</v>
      </c>
      <c r="Q157" s="1">
        <v>10000</v>
      </c>
    </row>
    <row r="158" spans="1:17" ht="12.75" x14ac:dyDescent="0.2">
      <c r="A158" s="1">
        <v>157</v>
      </c>
      <c r="B158" s="1">
        <v>157</v>
      </c>
      <c r="C158" s="2">
        <v>44777</v>
      </c>
      <c r="D158" s="12">
        <v>44659</v>
      </c>
      <c r="E158" s="11">
        <v>4</v>
      </c>
      <c r="F158" s="6">
        <v>8</v>
      </c>
      <c r="G158" s="5">
        <v>2022</v>
      </c>
      <c r="H158" s="12">
        <v>44659</v>
      </c>
      <c r="I158" s="1">
        <v>72</v>
      </c>
      <c r="J158" s="1" t="s">
        <v>53</v>
      </c>
      <c r="K158" s="1" t="s">
        <v>30</v>
      </c>
      <c r="L158" s="1" t="s">
        <v>14</v>
      </c>
      <c r="M158" s="1">
        <v>3</v>
      </c>
      <c r="N158" s="1">
        <v>9000</v>
      </c>
      <c r="O158" s="1" t="s">
        <v>28</v>
      </c>
      <c r="P158" s="1" t="s">
        <v>18</v>
      </c>
      <c r="Q158" s="1">
        <v>27000</v>
      </c>
    </row>
    <row r="159" spans="1:17" ht="12.75" x14ac:dyDescent="0.2">
      <c r="A159" s="1">
        <v>158</v>
      </c>
      <c r="B159" s="1">
        <v>158</v>
      </c>
      <c r="C159" s="2">
        <v>44566</v>
      </c>
      <c r="D159" s="12">
        <v>44682</v>
      </c>
      <c r="E159" s="11">
        <v>5</v>
      </c>
      <c r="F159" s="6">
        <v>1</v>
      </c>
      <c r="G159" s="5">
        <v>2022</v>
      </c>
      <c r="H159" s="12">
        <v>44682</v>
      </c>
      <c r="I159" s="1">
        <v>10</v>
      </c>
      <c r="J159" s="1" t="s">
        <v>52</v>
      </c>
      <c r="K159" s="1" t="s">
        <v>13</v>
      </c>
      <c r="L159" s="1" t="s">
        <v>14</v>
      </c>
      <c r="M159" s="1">
        <v>1</v>
      </c>
      <c r="N159" s="1">
        <v>10000</v>
      </c>
      <c r="O159" s="1" t="s">
        <v>17</v>
      </c>
      <c r="P159" s="1" t="s">
        <v>16</v>
      </c>
      <c r="Q159" s="1">
        <v>10000</v>
      </c>
    </row>
    <row r="160" spans="1:17" ht="12.75" x14ac:dyDescent="0.2">
      <c r="A160" s="1">
        <v>159</v>
      </c>
      <c r="B160" s="1">
        <v>159</v>
      </c>
      <c r="C160" s="1" t="s">
        <v>111</v>
      </c>
      <c r="D160" s="12">
        <v>44708</v>
      </c>
      <c r="E160" s="11">
        <v>5</v>
      </c>
      <c r="F160" s="6">
        <v>27</v>
      </c>
      <c r="G160" s="5">
        <v>2022</v>
      </c>
      <c r="H160" s="12">
        <v>44708</v>
      </c>
      <c r="I160" s="1">
        <v>36</v>
      </c>
      <c r="J160" s="1" t="s">
        <v>34</v>
      </c>
      <c r="K160" s="1" t="s">
        <v>30</v>
      </c>
      <c r="L160" s="1" t="s">
        <v>14</v>
      </c>
      <c r="M160" s="1">
        <v>1</v>
      </c>
      <c r="N160" s="1">
        <v>9000</v>
      </c>
      <c r="O160" s="1" t="s">
        <v>20</v>
      </c>
      <c r="P160" s="1" t="s">
        <v>18</v>
      </c>
      <c r="Q160" s="1">
        <v>9000</v>
      </c>
    </row>
    <row r="161" spans="1:17" ht="12.75" x14ac:dyDescent="0.2">
      <c r="A161" s="1">
        <v>160</v>
      </c>
      <c r="B161" s="1">
        <v>160</v>
      </c>
      <c r="C161" s="1" t="s">
        <v>21</v>
      </c>
      <c r="D161" s="12">
        <v>44639</v>
      </c>
      <c r="E161" s="11">
        <v>3</v>
      </c>
      <c r="F161" s="6">
        <v>19</v>
      </c>
      <c r="G161" s="5">
        <v>2022</v>
      </c>
      <c r="H161" s="12">
        <v>44639</v>
      </c>
      <c r="I161" s="1">
        <v>68</v>
      </c>
      <c r="J161" s="1" t="s">
        <v>55</v>
      </c>
      <c r="K161" s="1" t="s">
        <v>13</v>
      </c>
      <c r="L161" s="1" t="s">
        <v>14</v>
      </c>
      <c r="M161" s="1">
        <v>2</v>
      </c>
      <c r="N161" s="1">
        <v>9000</v>
      </c>
      <c r="O161" s="1" t="s">
        <v>42</v>
      </c>
      <c r="P161" s="1" t="s">
        <v>16</v>
      </c>
      <c r="Q161" s="1">
        <v>18000</v>
      </c>
    </row>
    <row r="162" spans="1:17" ht="12.75" x14ac:dyDescent="0.2">
      <c r="A162" s="1">
        <v>161</v>
      </c>
      <c r="B162" s="1">
        <v>161</v>
      </c>
      <c r="C162" s="1" t="s">
        <v>82</v>
      </c>
      <c r="D162" s="12">
        <v>44766</v>
      </c>
      <c r="E162" s="11">
        <v>7</v>
      </c>
      <c r="F162" s="6">
        <v>24</v>
      </c>
      <c r="G162" s="5">
        <v>2022</v>
      </c>
      <c r="H162" s="12">
        <v>44766</v>
      </c>
      <c r="I162" s="1">
        <v>34</v>
      </c>
      <c r="J162" s="1" t="s">
        <v>62</v>
      </c>
      <c r="K162" s="1" t="s">
        <v>13</v>
      </c>
      <c r="L162" s="1" t="s">
        <v>14</v>
      </c>
      <c r="M162" s="1">
        <v>1</v>
      </c>
      <c r="N162" s="1">
        <v>10000</v>
      </c>
      <c r="O162" s="1" t="s">
        <v>42</v>
      </c>
      <c r="P162" s="1" t="s">
        <v>18</v>
      </c>
      <c r="Q162" s="1">
        <v>10000</v>
      </c>
    </row>
    <row r="163" spans="1:17" ht="12.75" x14ac:dyDescent="0.2">
      <c r="A163" s="1">
        <v>162</v>
      </c>
      <c r="B163" s="1">
        <v>162</v>
      </c>
      <c r="C163" s="1" t="s">
        <v>112</v>
      </c>
      <c r="D163" s="12">
        <v>44590</v>
      </c>
      <c r="E163" s="11">
        <v>1</v>
      </c>
      <c r="F163" s="6">
        <v>29</v>
      </c>
      <c r="G163" s="5">
        <v>2022</v>
      </c>
      <c r="H163" s="12">
        <v>44590</v>
      </c>
      <c r="I163" s="1">
        <v>47</v>
      </c>
      <c r="J163" s="1" t="s">
        <v>62</v>
      </c>
      <c r="K163" s="1" t="s">
        <v>13</v>
      </c>
      <c r="L163" s="1" t="s">
        <v>14</v>
      </c>
      <c r="M163" s="1">
        <v>1</v>
      </c>
      <c r="N163" s="1">
        <v>10000</v>
      </c>
      <c r="O163" s="1" t="s">
        <v>15</v>
      </c>
      <c r="P163" s="1" t="s">
        <v>16</v>
      </c>
      <c r="Q163" s="1">
        <v>10000</v>
      </c>
    </row>
    <row r="164" spans="1:17" ht="12.75" x14ac:dyDescent="0.2">
      <c r="A164" s="1">
        <v>163</v>
      </c>
      <c r="B164" s="1">
        <v>163</v>
      </c>
      <c r="C164" s="2">
        <v>44748</v>
      </c>
      <c r="D164" s="12">
        <v>44719</v>
      </c>
      <c r="E164" s="11">
        <v>6</v>
      </c>
      <c r="F164" s="6">
        <v>7</v>
      </c>
      <c r="G164" s="5">
        <v>2022</v>
      </c>
      <c r="H164" s="12">
        <v>44719</v>
      </c>
      <c r="I164" s="1">
        <v>97</v>
      </c>
      <c r="J164" s="1" t="s">
        <v>26</v>
      </c>
      <c r="K164" s="1" t="s">
        <v>13</v>
      </c>
      <c r="L164" s="1" t="s">
        <v>14</v>
      </c>
      <c r="M164" s="1">
        <v>2</v>
      </c>
      <c r="N164" s="1">
        <v>9000</v>
      </c>
      <c r="O164" s="1" t="s">
        <v>42</v>
      </c>
      <c r="P164" s="1" t="s">
        <v>18</v>
      </c>
      <c r="Q164" s="1">
        <v>18000</v>
      </c>
    </row>
    <row r="165" spans="1:17" ht="12.75" x14ac:dyDescent="0.2">
      <c r="A165" s="1">
        <v>164</v>
      </c>
      <c r="B165" s="1">
        <v>164</v>
      </c>
      <c r="C165" s="2">
        <v>44683</v>
      </c>
      <c r="D165" s="12">
        <v>44597</v>
      </c>
      <c r="E165" s="11">
        <v>2</v>
      </c>
      <c r="F165" s="6">
        <v>5</v>
      </c>
      <c r="G165" s="5">
        <v>2022</v>
      </c>
      <c r="H165" s="12">
        <v>44597</v>
      </c>
      <c r="I165" s="1">
        <v>23</v>
      </c>
      <c r="J165" s="1" t="s">
        <v>52</v>
      </c>
      <c r="K165" s="1" t="s">
        <v>13</v>
      </c>
      <c r="L165" s="1" t="s">
        <v>14</v>
      </c>
      <c r="M165" s="1">
        <v>3</v>
      </c>
      <c r="N165" s="1">
        <v>10000</v>
      </c>
      <c r="O165" s="1" t="s">
        <v>17</v>
      </c>
      <c r="P165" s="1" t="s">
        <v>18</v>
      </c>
      <c r="Q165" s="1">
        <v>30000</v>
      </c>
    </row>
    <row r="166" spans="1:17" ht="12.75" x14ac:dyDescent="0.2">
      <c r="A166" s="1">
        <v>165</v>
      </c>
      <c r="B166" s="1">
        <v>165</v>
      </c>
      <c r="C166" s="1" t="s">
        <v>113</v>
      </c>
      <c r="D166" s="12">
        <v>44712</v>
      </c>
      <c r="E166" s="11">
        <v>5</v>
      </c>
      <c r="F166" s="6">
        <v>31</v>
      </c>
      <c r="G166" s="5">
        <v>2022</v>
      </c>
      <c r="H166" s="12">
        <v>44712</v>
      </c>
      <c r="I166" s="1">
        <v>35</v>
      </c>
      <c r="J166" s="1" t="s">
        <v>19</v>
      </c>
      <c r="K166" s="1" t="s">
        <v>13</v>
      </c>
      <c r="L166" s="1" t="s">
        <v>14</v>
      </c>
      <c r="M166" s="1">
        <v>1</v>
      </c>
      <c r="N166" s="1">
        <v>10000</v>
      </c>
      <c r="O166" s="1" t="s">
        <v>32</v>
      </c>
      <c r="P166" s="1" t="s">
        <v>16</v>
      </c>
      <c r="Q166" s="1">
        <v>10000</v>
      </c>
    </row>
    <row r="167" spans="1:17" ht="12.75" x14ac:dyDescent="0.2">
      <c r="A167" s="1">
        <v>166</v>
      </c>
      <c r="B167" s="1">
        <v>166</v>
      </c>
      <c r="C167" s="2">
        <v>44811</v>
      </c>
      <c r="D167" s="12">
        <v>44751</v>
      </c>
      <c r="E167" s="11">
        <v>7</v>
      </c>
      <c r="F167" s="6">
        <v>9</v>
      </c>
      <c r="G167" s="5">
        <v>2022</v>
      </c>
      <c r="H167" s="12">
        <v>44751</v>
      </c>
      <c r="I167" s="1">
        <v>55</v>
      </c>
      <c r="J167" s="1" t="s">
        <v>19</v>
      </c>
      <c r="K167" s="1" t="s">
        <v>13</v>
      </c>
      <c r="L167" s="1" t="s">
        <v>14</v>
      </c>
      <c r="M167" s="1">
        <v>1</v>
      </c>
      <c r="N167" s="1">
        <v>10000</v>
      </c>
      <c r="O167" s="1" t="s">
        <v>20</v>
      </c>
      <c r="P167" s="1" t="s">
        <v>16</v>
      </c>
      <c r="Q167" s="1">
        <v>10000</v>
      </c>
    </row>
    <row r="168" spans="1:17" ht="12.75" x14ac:dyDescent="0.2">
      <c r="A168" s="1">
        <v>167</v>
      </c>
      <c r="B168" s="1">
        <v>167</v>
      </c>
      <c r="C168" s="1" t="s">
        <v>93</v>
      </c>
      <c r="D168" s="12">
        <v>44755</v>
      </c>
      <c r="E168" s="11">
        <v>7</v>
      </c>
      <c r="F168" s="6">
        <v>13</v>
      </c>
      <c r="G168" s="5">
        <v>2022</v>
      </c>
      <c r="H168" s="12">
        <v>44755</v>
      </c>
      <c r="I168" s="1">
        <v>5</v>
      </c>
      <c r="J168" s="1" t="s">
        <v>52</v>
      </c>
      <c r="K168" s="1" t="s">
        <v>13</v>
      </c>
      <c r="L168" s="1" t="s">
        <v>14</v>
      </c>
      <c r="M168" s="1">
        <v>3</v>
      </c>
      <c r="N168" s="1">
        <v>10000</v>
      </c>
      <c r="O168" s="1" t="s">
        <v>32</v>
      </c>
      <c r="P168" s="1" t="s">
        <v>16</v>
      </c>
      <c r="Q168" s="1">
        <v>30000</v>
      </c>
    </row>
    <row r="169" spans="1:17" ht="12.75" x14ac:dyDescent="0.2">
      <c r="A169" s="1">
        <v>168</v>
      </c>
      <c r="B169" s="1">
        <v>168</v>
      </c>
      <c r="C169" s="2">
        <v>44688</v>
      </c>
      <c r="D169" s="12">
        <v>44747</v>
      </c>
      <c r="E169" s="11">
        <v>7</v>
      </c>
      <c r="F169" s="6">
        <v>5</v>
      </c>
      <c r="G169" s="5">
        <v>2022</v>
      </c>
      <c r="H169" s="12">
        <v>44747</v>
      </c>
      <c r="I169" s="1">
        <v>46</v>
      </c>
      <c r="J169" s="1" t="s">
        <v>19</v>
      </c>
      <c r="K169" s="1" t="s">
        <v>13</v>
      </c>
      <c r="L169" s="1" t="s">
        <v>14</v>
      </c>
      <c r="M169" s="1">
        <v>2</v>
      </c>
      <c r="N169" s="1">
        <v>10000</v>
      </c>
      <c r="O169" s="1" t="s">
        <v>32</v>
      </c>
      <c r="P169" s="1" t="s">
        <v>18</v>
      </c>
      <c r="Q169" s="1">
        <v>20000</v>
      </c>
    </row>
    <row r="170" spans="1:17" ht="12.75" x14ac:dyDescent="0.2">
      <c r="A170" s="1">
        <v>169</v>
      </c>
      <c r="B170" s="1">
        <v>169</v>
      </c>
      <c r="C170" s="1" t="s">
        <v>66</v>
      </c>
      <c r="D170" s="12">
        <v>44770</v>
      </c>
      <c r="E170" s="11">
        <v>7</v>
      </c>
      <c r="F170" s="6">
        <v>28</v>
      </c>
      <c r="G170" s="5">
        <v>2022</v>
      </c>
      <c r="H170" s="12">
        <v>44770</v>
      </c>
      <c r="I170" s="1">
        <v>69</v>
      </c>
      <c r="J170" s="1" t="s">
        <v>36</v>
      </c>
      <c r="K170" s="1" t="s">
        <v>13</v>
      </c>
      <c r="L170" s="1" t="s">
        <v>14</v>
      </c>
      <c r="M170" s="1">
        <v>1</v>
      </c>
      <c r="N170" s="1">
        <v>10000</v>
      </c>
      <c r="O170" s="1" t="s">
        <v>20</v>
      </c>
      <c r="P170" s="1" t="s">
        <v>16</v>
      </c>
      <c r="Q170" s="1">
        <v>10000</v>
      </c>
    </row>
    <row r="171" spans="1:17" ht="12.75" x14ac:dyDescent="0.2">
      <c r="A171" s="1">
        <v>170</v>
      </c>
      <c r="B171" s="1">
        <v>170</v>
      </c>
      <c r="C171" s="2">
        <v>44898</v>
      </c>
      <c r="D171" s="12">
        <v>44632</v>
      </c>
      <c r="E171" s="11">
        <v>3</v>
      </c>
      <c r="F171" s="6">
        <v>12</v>
      </c>
      <c r="G171" s="5">
        <v>2022</v>
      </c>
      <c r="H171" s="12">
        <v>44632</v>
      </c>
      <c r="I171" s="1">
        <v>72</v>
      </c>
      <c r="J171" s="1" t="s">
        <v>36</v>
      </c>
      <c r="K171" s="1" t="s">
        <v>13</v>
      </c>
      <c r="L171" s="1" t="s">
        <v>14</v>
      </c>
      <c r="M171" s="1">
        <v>1</v>
      </c>
      <c r="N171" s="1">
        <v>10000</v>
      </c>
      <c r="O171" s="1" t="s">
        <v>15</v>
      </c>
      <c r="P171" s="1" t="s">
        <v>18</v>
      </c>
      <c r="Q171" s="1">
        <v>10000</v>
      </c>
    </row>
    <row r="172" spans="1:17" ht="12.75" x14ac:dyDescent="0.2">
      <c r="A172" s="1">
        <v>171</v>
      </c>
      <c r="B172" s="1">
        <v>171</v>
      </c>
      <c r="C172" s="1" t="s">
        <v>114</v>
      </c>
      <c r="D172" s="12">
        <v>44643</v>
      </c>
      <c r="E172" s="11">
        <v>3</v>
      </c>
      <c r="F172" s="6">
        <v>23</v>
      </c>
      <c r="G172" s="5">
        <v>2022</v>
      </c>
      <c r="H172" s="12">
        <v>44643</v>
      </c>
      <c r="I172" s="1">
        <v>50</v>
      </c>
      <c r="J172" s="1" t="s">
        <v>70</v>
      </c>
      <c r="K172" s="1" t="s">
        <v>13</v>
      </c>
      <c r="L172" s="1" t="s">
        <v>14</v>
      </c>
      <c r="M172" s="1">
        <v>1</v>
      </c>
      <c r="N172" s="1">
        <v>10000</v>
      </c>
      <c r="O172" s="1" t="s">
        <v>20</v>
      </c>
      <c r="P172" s="1" t="s">
        <v>16</v>
      </c>
      <c r="Q172" s="1">
        <v>10000</v>
      </c>
    </row>
    <row r="173" spans="1:17" ht="12.75" x14ac:dyDescent="0.2">
      <c r="A173" s="1">
        <v>172</v>
      </c>
      <c r="B173" s="1">
        <v>172</v>
      </c>
      <c r="C173" s="2">
        <v>44623</v>
      </c>
      <c r="D173" s="12">
        <v>44623</v>
      </c>
      <c r="E173" s="11">
        <v>3</v>
      </c>
      <c r="F173" s="6">
        <v>3</v>
      </c>
      <c r="G173" s="5">
        <v>2022</v>
      </c>
      <c r="H173" s="12">
        <v>44623</v>
      </c>
      <c r="I173" s="1">
        <v>57</v>
      </c>
      <c r="J173" s="1" t="s">
        <v>29</v>
      </c>
      <c r="K173" s="1" t="s">
        <v>30</v>
      </c>
      <c r="L173" s="1" t="s">
        <v>14</v>
      </c>
      <c r="M173" s="1">
        <v>3</v>
      </c>
      <c r="N173" s="1">
        <v>9000</v>
      </c>
      <c r="O173" s="1" t="s">
        <v>15</v>
      </c>
      <c r="P173" s="1" t="s">
        <v>16</v>
      </c>
      <c r="Q173" s="1">
        <v>27000</v>
      </c>
    </row>
    <row r="174" spans="1:17" ht="12.75" x14ac:dyDescent="0.2">
      <c r="A174" s="1">
        <v>173</v>
      </c>
      <c r="B174" s="1">
        <v>173</v>
      </c>
      <c r="C174" s="1" t="s">
        <v>115</v>
      </c>
      <c r="D174" s="12">
        <v>44791</v>
      </c>
      <c r="E174" s="11">
        <v>8</v>
      </c>
      <c r="F174" s="6">
        <v>18</v>
      </c>
      <c r="G174" s="5">
        <v>2022</v>
      </c>
      <c r="H174" s="12">
        <v>44791</v>
      </c>
      <c r="I174" s="1">
        <v>51</v>
      </c>
      <c r="J174" s="1" t="s">
        <v>55</v>
      </c>
      <c r="K174" s="1" t="s">
        <v>13</v>
      </c>
      <c r="L174" s="1" t="s">
        <v>14</v>
      </c>
      <c r="M174" s="1">
        <v>1</v>
      </c>
      <c r="N174" s="1">
        <v>9000</v>
      </c>
      <c r="O174" s="1" t="s">
        <v>15</v>
      </c>
      <c r="P174" s="1" t="s">
        <v>16</v>
      </c>
      <c r="Q174" s="1">
        <v>9000</v>
      </c>
    </row>
    <row r="175" spans="1:17" ht="12.75" x14ac:dyDescent="0.2">
      <c r="A175" s="1">
        <v>174</v>
      </c>
      <c r="B175" s="1">
        <v>174</v>
      </c>
      <c r="C175" s="1" t="s">
        <v>116</v>
      </c>
      <c r="D175" s="12">
        <v>44671</v>
      </c>
      <c r="E175" s="11">
        <v>4</v>
      </c>
      <c r="F175" s="6">
        <v>20</v>
      </c>
      <c r="G175" s="5">
        <v>2022</v>
      </c>
      <c r="H175" s="12">
        <v>44671</v>
      </c>
      <c r="I175" s="1">
        <v>16</v>
      </c>
      <c r="J175" s="1" t="s">
        <v>29</v>
      </c>
      <c r="K175" s="1" t="s">
        <v>30</v>
      </c>
      <c r="L175" s="1" t="s">
        <v>14</v>
      </c>
      <c r="M175" s="1">
        <v>2</v>
      </c>
      <c r="N175" s="1">
        <v>9000</v>
      </c>
      <c r="O175" s="1" t="s">
        <v>20</v>
      </c>
      <c r="P175" s="1" t="s">
        <v>16</v>
      </c>
      <c r="Q175" s="1">
        <v>18000</v>
      </c>
    </row>
    <row r="176" spans="1:17" ht="12.75" x14ac:dyDescent="0.2">
      <c r="A176" s="1">
        <v>175</v>
      </c>
      <c r="B176" s="1">
        <v>175</v>
      </c>
      <c r="C176" s="1" t="s">
        <v>117</v>
      </c>
      <c r="D176" s="12">
        <v>44771</v>
      </c>
      <c r="E176" s="11">
        <v>7</v>
      </c>
      <c r="F176" s="6">
        <v>29</v>
      </c>
      <c r="G176" s="5">
        <v>2022</v>
      </c>
      <c r="H176" s="12">
        <v>44771</v>
      </c>
      <c r="I176" s="1">
        <v>58</v>
      </c>
      <c r="J176" s="1" t="s">
        <v>57</v>
      </c>
      <c r="K176" s="1" t="s">
        <v>30</v>
      </c>
      <c r="L176" s="1" t="s">
        <v>14</v>
      </c>
      <c r="M176" s="1">
        <v>1</v>
      </c>
      <c r="N176" s="1">
        <v>9000</v>
      </c>
      <c r="O176" s="1" t="s">
        <v>28</v>
      </c>
      <c r="P176" s="1" t="s">
        <v>18</v>
      </c>
      <c r="Q176" s="1">
        <v>9000</v>
      </c>
    </row>
    <row r="177" spans="1:17" ht="12.75" x14ac:dyDescent="0.2">
      <c r="A177" s="1">
        <v>176</v>
      </c>
      <c r="B177" s="1">
        <v>176</v>
      </c>
      <c r="C177" s="2">
        <v>44594</v>
      </c>
      <c r="D177" s="12">
        <v>44594</v>
      </c>
      <c r="E177" s="11">
        <v>2</v>
      </c>
      <c r="F177" s="6">
        <v>2</v>
      </c>
      <c r="G177" s="5">
        <v>2022</v>
      </c>
      <c r="H177" s="12">
        <v>44594</v>
      </c>
      <c r="I177" s="1">
        <v>87</v>
      </c>
      <c r="J177" s="1" t="s">
        <v>70</v>
      </c>
      <c r="K177" s="1" t="s">
        <v>13</v>
      </c>
      <c r="L177" s="1" t="s">
        <v>14</v>
      </c>
      <c r="M177" s="1">
        <v>1</v>
      </c>
      <c r="N177" s="1">
        <v>10000</v>
      </c>
      <c r="O177" s="1" t="s">
        <v>15</v>
      </c>
      <c r="P177" s="1" t="s">
        <v>18</v>
      </c>
      <c r="Q177" s="1">
        <v>10000</v>
      </c>
    </row>
    <row r="178" spans="1:17" ht="12.75" x14ac:dyDescent="0.2">
      <c r="A178" s="1">
        <v>177</v>
      </c>
      <c r="B178" s="1">
        <v>177</v>
      </c>
      <c r="C178" s="2">
        <v>44744</v>
      </c>
      <c r="D178" s="12">
        <v>44599</v>
      </c>
      <c r="E178" s="11">
        <v>2</v>
      </c>
      <c r="F178" s="6">
        <v>7</v>
      </c>
      <c r="G178" s="5">
        <v>2022</v>
      </c>
      <c r="H178" s="12">
        <v>44599</v>
      </c>
      <c r="I178" s="1">
        <v>6</v>
      </c>
      <c r="J178" s="1" t="s">
        <v>36</v>
      </c>
      <c r="K178" s="1" t="s">
        <v>13</v>
      </c>
      <c r="L178" s="1" t="s">
        <v>14</v>
      </c>
      <c r="M178" s="1">
        <v>2</v>
      </c>
      <c r="N178" s="1">
        <v>10000</v>
      </c>
      <c r="O178" s="1" t="s">
        <v>15</v>
      </c>
      <c r="P178" s="1" t="s">
        <v>18</v>
      </c>
      <c r="Q178" s="1">
        <v>20000</v>
      </c>
    </row>
    <row r="179" spans="1:17" ht="12.75" x14ac:dyDescent="0.2">
      <c r="A179" s="1">
        <v>178</v>
      </c>
      <c r="B179" s="1">
        <v>178</v>
      </c>
      <c r="C179" s="1" t="s">
        <v>118</v>
      </c>
      <c r="D179" s="12">
        <v>44800</v>
      </c>
      <c r="E179" s="11">
        <v>8</v>
      </c>
      <c r="F179" s="6">
        <v>27</v>
      </c>
      <c r="G179" s="5">
        <v>2022</v>
      </c>
      <c r="H179" s="12">
        <v>44800</v>
      </c>
      <c r="I179" s="1">
        <v>95</v>
      </c>
      <c r="J179" s="1" t="s">
        <v>58</v>
      </c>
      <c r="K179" s="1" t="s">
        <v>13</v>
      </c>
      <c r="L179" s="1" t="s">
        <v>14</v>
      </c>
      <c r="M179" s="1">
        <v>2</v>
      </c>
      <c r="N179" s="1">
        <v>9000</v>
      </c>
      <c r="O179" s="1" t="s">
        <v>42</v>
      </c>
      <c r="P179" s="1" t="s">
        <v>18</v>
      </c>
      <c r="Q179" s="1">
        <v>18000</v>
      </c>
    </row>
    <row r="180" spans="1:17" ht="12.75" x14ac:dyDescent="0.2">
      <c r="A180" s="1">
        <v>179</v>
      </c>
      <c r="B180" s="1">
        <v>179</v>
      </c>
      <c r="C180" s="1" t="s">
        <v>73</v>
      </c>
      <c r="D180" s="12">
        <v>44790</v>
      </c>
      <c r="E180" s="11">
        <v>8</v>
      </c>
      <c r="F180" s="6">
        <v>17</v>
      </c>
      <c r="G180" s="5">
        <v>2022</v>
      </c>
      <c r="H180" s="12">
        <v>44790</v>
      </c>
      <c r="I180" s="1">
        <v>35</v>
      </c>
      <c r="J180" s="1" t="s">
        <v>19</v>
      </c>
      <c r="K180" s="1" t="s">
        <v>13</v>
      </c>
      <c r="L180" s="1" t="s">
        <v>14</v>
      </c>
      <c r="M180" s="1">
        <v>3</v>
      </c>
      <c r="N180" s="1">
        <v>10000</v>
      </c>
      <c r="O180" s="1" t="s">
        <v>32</v>
      </c>
      <c r="P180" s="1" t="s">
        <v>18</v>
      </c>
      <c r="Q180" s="1">
        <v>30000</v>
      </c>
    </row>
    <row r="181" spans="1:17" ht="12.75" x14ac:dyDescent="0.2">
      <c r="A181" s="1">
        <v>180</v>
      </c>
      <c r="B181" s="1">
        <v>180</v>
      </c>
      <c r="C181" s="1" t="s">
        <v>119</v>
      </c>
      <c r="D181" s="12">
        <v>44738</v>
      </c>
      <c r="E181" s="11">
        <v>6</v>
      </c>
      <c r="F181" s="6">
        <v>26</v>
      </c>
      <c r="G181" s="5">
        <v>2022</v>
      </c>
      <c r="H181" s="12">
        <v>44738</v>
      </c>
      <c r="I181" s="1">
        <v>18</v>
      </c>
      <c r="J181" s="1" t="s">
        <v>55</v>
      </c>
      <c r="K181" s="1" t="s">
        <v>13</v>
      </c>
      <c r="L181" s="1" t="s">
        <v>14</v>
      </c>
      <c r="M181" s="1">
        <v>1</v>
      </c>
      <c r="N181" s="1">
        <v>9000</v>
      </c>
      <c r="O181" s="1" t="s">
        <v>28</v>
      </c>
      <c r="P181" s="1" t="s">
        <v>18</v>
      </c>
      <c r="Q181" s="1">
        <v>9000</v>
      </c>
    </row>
    <row r="182" spans="1:17" ht="12.75" x14ac:dyDescent="0.2">
      <c r="A182" s="1">
        <v>181</v>
      </c>
      <c r="B182" s="1">
        <v>181</v>
      </c>
      <c r="C182" s="2">
        <v>44623</v>
      </c>
      <c r="D182" s="12">
        <v>44623</v>
      </c>
      <c r="E182" s="11">
        <v>3</v>
      </c>
      <c r="F182" s="6">
        <v>3</v>
      </c>
      <c r="G182" s="5">
        <v>2022</v>
      </c>
      <c r="H182" s="12">
        <v>44623</v>
      </c>
      <c r="I182" s="1">
        <v>89</v>
      </c>
      <c r="J182" s="1" t="s">
        <v>34</v>
      </c>
      <c r="K182" s="1" t="s">
        <v>30</v>
      </c>
      <c r="L182" s="1" t="s">
        <v>14</v>
      </c>
      <c r="M182" s="1">
        <v>2</v>
      </c>
      <c r="N182" s="1">
        <v>9000</v>
      </c>
      <c r="O182" s="1" t="s">
        <v>15</v>
      </c>
      <c r="P182" s="1" t="s">
        <v>16</v>
      </c>
      <c r="Q182" s="1">
        <v>18000</v>
      </c>
    </row>
    <row r="183" spans="1:17" ht="12.75" x14ac:dyDescent="0.2">
      <c r="A183" s="1">
        <v>182</v>
      </c>
      <c r="B183" s="1">
        <v>182</v>
      </c>
      <c r="C183" s="2">
        <v>44567</v>
      </c>
      <c r="D183" s="12">
        <v>44713</v>
      </c>
      <c r="E183" s="11">
        <v>6</v>
      </c>
      <c r="F183" s="6">
        <v>1</v>
      </c>
      <c r="G183" s="5">
        <v>2022</v>
      </c>
      <c r="H183" s="12">
        <v>44713</v>
      </c>
      <c r="I183" s="1">
        <v>33</v>
      </c>
      <c r="J183" s="1" t="s">
        <v>52</v>
      </c>
      <c r="K183" s="1" t="s">
        <v>13</v>
      </c>
      <c r="L183" s="1" t="s">
        <v>14</v>
      </c>
      <c r="M183" s="1">
        <v>3</v>
      </c>
      <c r="N183" s="1">
        <v>10000</v>
      </c>
      <c r="O183" s="1" t="s">
        <v>42</v>
      </c>
      <c r="P183" s="1" t="s">
        <v>16</v>
      </c>
      <c r="Q183" s="1">
        <v>30000</v>
      </c>
    </row>
    <row r="184" spans="1:17" ht="12.75" x14ac:dyDescent="0.2">
      <c r="A184" s="1">
        <v>183</v>
      </c>
      <c r="B184" s="1">
        <v>183</v>
      </c>
      <c r="C184" s="1" t="s">
        <v>120</v>
      </c>
      <c r="D184" s="12">
        <v>44772</v>
      </c>
      <c r="E184" s="11">
        <v>7</v>
      </c>
      <c r="F184" s="6">
        <v>30</v>
      </c>
      <c r="G184" s="5">
        <v>2022</v>
      </c>
      <c r="H184" s="12">
        <v>44772</v>
      </c>
      <c r="I184" s="1">
        <v>19</v>
      </c>
      <c r="J184" s="1" t="s">
        <v>36</v>
      </c>
      <c r="K184" s="1" t="s">
        <v>13</v>
      </c>
      <c r="L184" s="1" t="s">
        <v>14</v>
      </c>
      <c r="M184" s="1">
        <v>2</v>
      </c>
      <c r="N184" s="1">
        <v>10000</v>
      </c>
      <c r="O184" s="1" t="s">
        <v>32</v>
      </c>
      <c r="P184" s="1" t="s">
        <v>16</v>
      </c>
      <c r="Q184" s="1">
        <v>20000</v>
      </c>
    </row>
    <row r="185" spans="1:17" ht="12.75" x14ac:dyDescent="0.2">
      <c r="A185" s="1">
        <v>184</v>
      </c>
      <c r="B185" s="1">
        <v>184</v>
      </c>
      <c r="C185" s="1" t="s">
        <v>121</v>
      </c>
      <c r="D185" s="12">
        <v>44574</v>
      </c>
      <c r="E185" s="11">
        <v>1</v>
      </c>
      <c r="F185" s="6">
        <v>13</v>
      </c>
      <c r="G185" s="5">
        <v>2022</v>
      </c>
      <c r="H185" s="12">
        <v>44574</v>
      </c>
      <c r="I185" s="1">
        <v>1</v>
      </c>
      <c r="J185" s="1" t="s">
        <v>58</v>
      </c>
      <c r="K185" s="1" t="s">
        <v>13</v>
      </c>
      <c r="L185" s="1" t="s">
        <v>14</v>
      </c>
      <c r="M185" s="1">
        <v>2</v>
      </c>
      <c r="N185" s="1">
        <v>9000</v>
      </c>
      <c r="O185" s="1" t="s">
        <v>20</v>
      </c>
      <c r="P185" s="1" t="s">
        <v>16</v>
      </c>
      <c r="Q185" s="1">
        <v>18000</v>
      </c>
    </row>
    <row r="186" spans="1:17" ht="12.75" x14ac:dyDescent="0.2">
      <c r="A186" s="1">
        <v>185</v>
      </c>
      <c r="B186" s="1">
        <v>185</v>
      </c>
      <c r="C186" s="1" t="s">
        <v>120</v>
      </c>
      <c r="D186" s="12">
        <v>44772</v>
      </c>
      <c r="E186" s="11">
        <v>7</v>
      </c>
      <c r="F186" s="6">
        <v>30</v>
      </c>
      <c r="G186" s="5">
        <v>2022</v>
      </c>
      <c r="H186" s="12">
        <v>44772</v>
      </c>
      <c r="I186" s="1">
        <v>65</v>
      </c>
      <c r="J186" s="1" t="s">
        <v>53</v>
      </c>
      <c r="K186" s="1" t="s">
        <v>30</v>
      </c>
      <c r="L186" s="1" t="s">
        <v>14</v>
      </c>
      <c r="M186" s="1">
        <v>1</v>
      </c>
      <c r="N186" s="1">
        <v>9000</v>
      </c>
      <c r="O186" s="1" t="s">
        <v>42</v>
      </c>
      <c r="P186" s="1" t="s">
        <v>16</v>
      </c>
      <c r="Q186" s="1">
        <v>9000</v>
      </c>
    </row>
    <row r="187" spans="1:17" ht="12.75" x14ac:dyDescent="0.2">
      <c r="A187" s="1">
        <v>186</v>
      </c>
      <c r="B187" s="1">
        <v>186</v>
      </c>
      <c r="C187" s="1" t="s">
        <v>117</v>
      </c>
      <c r="D187" s="12">
        <v>44771</v>
      </c>
      <c r="E187" s="11">
        <v>7</v>
      </c>
      <c r="F187" s="6">
        <v>29</v>
      </c>
      <c r="G187" s="5">
        <v>2022</v>
      </c>
      <c r="H187" s="12">
        <v>44771</v>
      </c>
      <c r="I187" s="1">
        <v>93</v>
      </c>
      <c r="J187" s="1" t="s">
        <v>24</v>
      </c>
      <c r="K187" s="1" t="s">
        <v>13</v>
      </c>
      <c r="L187" s="1" t="s">
        <v>14</v>
      </c>
      <c r="M187" s="1">
        <v>3</v>
      </c>
      <c r="N187" s="1">
        <v>10000</v>
      </c>
      <c r="O187" s="1" t="s">
        <v>15</v>
      </c>
      <c r="P187" s="1" t="s">
        <v>16</v>
      </c>
      <c r="Q187" s="1">
        <v>30000</v>
      </c>
    </row>
    <row r="188" spans="1:17" ht="12.75" x14ac:dyDescent="0.2">
      <c r="A188" s="1">
        <v>187</v>
      </c>
      <c r="B188" s="1">
        <v>187</v>
      </c>
      <c r="C188" s="1" t="s">
        <v>109</v>
      </c>
      <c r="D188" s="12">
        <v>44705</v>
      </c>
      <c r="E188" s="11">
        <v>5</v>
      </c>
      <c r="F188" s="6">
        <v>24</v>
      </c>
      <c r="G188" s="5">
        <v>2022</v>
      </c>
      <c r="H188" s="12">
        <v>44705</v>
      </c>
      <c r="I188" s="1">
        <v>84</v>
      </c>
      <c r="J188" s="1" t="s">
        <v>62</v>
      </c>
      <c r="K188" s="1" t="s">
        <v>13</v>
      </c>
      <c r="L188" s="1" t="s">
        <v>14</v>
      </c>
      <c r="M188" s="1">
        <v>1</v>
      </c>
      <c r="N188" s="1">
        <v>10000</v>
      </c>
      <c r="O188" s="1" t="s">
        <v>15</v>
      </c>
      <c r="P188" s="1" t="s">
        <v>16</v>
      </c>
      <c r="Q188" s="1">
        <v>10000</v>
      </c>
    </row>
    <row r="189" spans="1:17" ht="12.75" x14ac:dyDescent="0.2">
      <c r="A189" s="1">
        <v>188</v>
      </c>
      <c r="B189" s="1">
        <v>188</v>
      </c>
      <c r="C189" s="1" t="s">
        <v>99</v>
      </c>
      <c r="D189" s="12">
        <v>44585</v>
      </c>
      <c r="E189" s="11">
        <v>1</v>
      </c>
      <c r="F189" s="6">
        <v>24</v>
      </c>
      <c r="G189" s="5">
        <v>2022</v>
      </c>
      <c r="H189" s="12">
        <v>44585</v>
      </c>
      <c r="I189" s="1">
        <v>72</v>
      </c>
      <c r="J189" s="1" t="s">
        <v>26</v>
      </c>
      <c r="K189" s="1" t="s">
        <v>13</v>
      </c>
      <c r="L189" s="1" t="s">
        <v>14</v>
      </c>
      <c r="M189" s="1">
        <v>2</v>
      </c>
      <c r="N189" s="1">
        <v>9000</v>
      </c>
      <c r="O189" s="1" t="s">
        <v>28</v>
      </c>
      <c r="P189" s="1" t="s">
        <v>18</v>
      </c>
      <c r="Q189" s="1">
        <v>18000</v>
      </c>
    </row>
    <row r="190" spans="1:17" ht="12.75" x14ac:dyDescent="0.2">
      <c r="A190" s="1">
        <v>189</v>
      </c>
      <c r="B190" s="1">
        <v>189</v>
      </c>
      <c r="C190" s="1" t="s">
        <v>76</v>
      </c>
      <c r="D190" s="12">
        <v>44787</v>
      </c>
      <c r="E190" s="11">
        <v>8</v>
      </c>
      <c r="F190" s="6">
        <v>14</v>
      </c>
      <c r="G190" s="5">
        <v>2022</v>
      </c>
      <c r="H190" s="12">
        <v>44787</v>
      </c>
      <c r="I190" s="1">
        <v>60</v>
      </c>
      <c r="J190" s="1" t="s">
        <v>58</v>
      </c>
      <c r="K190" s="1" t="s">
        <v>13</v>
      </c>
      <c r="L190" s="1" t="s">
        <v>14</v>
      </c>
      <c r="M190" s="1">
        <v>1</v>
      </c>
      <c r="N190" s="1">
        <v>9000</v>
      </c>
      <c r="O190" s="1" t="s">
        <v>28</v>
      </c>
      <c r="P190" s="1" t="s">
        <v>16</v>
      </c>
      <c r="Q190" s="1">
        <v>9000</v>
      </c>
    </row>
    <row r="191" spans="1:17" ht="12.75" x14ac:dyDescent="0.2">
      <c r="A191" s="1">
        <v>190</v>
      </c>
      <c r="B191" s="1">
        <v>190</v>
      </c>
      <c r="C191" s="1" t="s">
        <v>94</v>
      </c>
      <c r="D191" s="12">
        <v>44651</v>
      </c>
      <c r="E191" s="11">
        <v>3</v>
      </c>
      <c r="F191" s="6">
        <v>31</v>
      </c>
      <c r="G191" s="5">
        <v>2022</v>
      </c>
      <c r="H191" s="12">
        <v>44651</v>
      </c>
      <c r="I191" s="1">
        <v>97</v>
      </c>
      <c r="J191" s="1" t="s">
        <v>58</v>
      </c>
      <c r="K191" s="1" t="s">
        <v>13</v>
      </c>
      <c r="L191" s="1" t="s">
        <v>14</v>
      </c>
      <c r="M191" s="1">
        <v>3</v>
      </c>
      <c r="N191" s="1">
        <v>9000</v>
      </c>
      <c r="O191" s="1" t="s">
        <v>20</v>
      </c>
      <c r="P191" s="1" t="s">
        <v>16</v>
      </c>
      <c r="Q191" s="1">
        <v>27000</v>
      </c>
    </row>
    <row r="192" spans="1:17" ht="12.75" x14ac:dyDescent="0.2">
      <c r="A192" s="1">
        <v>191</v>
      </c>
      <c r="B192" s="1">
        <v>191</v>
      </c>
      <c r="C192" s="2">
        <v>44749</v>
      </c>
      <c r="D192" s="12">
        <v>44749</v>
      </c>
      <c r="E192" s="11">
        <v>7</v>
      </c>
      <c r="F192" s="6">
        <v>7</v>
      </c>
      <c r="G192" s="5">
        <v>2022</v>
      </c>
      <c r="H192" s="12">
        <v>44749</v>
      </c>
      <c r="I192" s="1">
        <v>60</v>
      </c>
      <c r="J192" s="1" t="s">
        <v>55</v>
      </c>
      <c r="K192" s="1" t="s">
        <v>13</v>
      </c>
      <c r="L192" s="1" t="s">
        <v>14</v>
      </c>
      <c r="M192" s="1">
        <v>1</v>
      </c>
      <c r="N192" s="1">
        <v>9000</v>
      </c>
      <c r="O192" s="1" t="s">
        <v>28</v>
      </c>
      <c r="P192" s="1" t="s">
        <v>18</v>
      </c>
      <c r="Q192" s="1">
        <v>9000</v>
      </c>
    </row>
    <row r="193" spans="1:17" ht="12.75" x14ac:dyDescent="0.2">
      <c r="A193" s="1">
        <v>192</v>
      </c>
      <c r="B193" s="1">
        <v>192</v>
      </c>
      <c r="C193" s="2">
        <v>44598</v>
      </c>
      <c r="D193" s="12">
        <v>44714</v>
      </c>
      <c r="E193" s="11">
        <v>6</v>
      </c>
      <c r="F193" s="6">
        <v>2</v>
      </c>
      <c r="G193" s="5">
        <v>2022</v>
      </c>
      <c r="H193" s="12">
        <v>44714</v>
      </c>
      <c r="I193" s="1">
        <v>26</v>
      </c>
      <c r="J193" s="1" t="s">
        <v>52</v>
      </c>
      <c r="K193" s="1" t="s">
        <v>13</v>
      </c>
      <c r="L193" s="1" t="s">
        <v>14</v>
      </c>
      <c r="M193" s="1">
        <v>1</v>
      </c>
      <c r="N193" s="1">
        <v>10000</v>
      </c>
      <c r="O193" s="1" t="s">
        <v>20</v>
      </c>
      <c r="P193" s="1" t="s">
        <v>18</v>
      </c>
      <c r="Q193" s="1">
        <v>10000</v>
      </c>
    </row>
    <row r="194" spans="1:17" ht="12.75" x14ac:dyDescent="0.2">
      <c r="A194" s="1">
        <v>193</v>
      </c>
      <c r="B194" s="1">
        <v>193</v>
      </c>
      <c r="C194" s="1" t="s">
        <v>122</v>
      </c>
      <c r="D194" s="12">
        <v>44641</v>
      </c>
      <c r="E194" s="11">
        <v>3</v>
      </c>
      <c r="F194" s="6">
        <v>21</v>
      </c>
      <c r="G194" s="5">
        <v>2022</v>
      </c>
      <c r="H194" s="12">
        <v>44641</v>
      </c>
      <c r="I194" s="1">
        <v>4</v>
      </c>
      <c r="J194" s="1" t="s">
        <v>22</v>
      </c>
      <c r="K194" s="1" t="s">
        <v>13</v>
      </c>
      <c r="L194" s="1" t="s">
        <v>14</v>
      </c>
      <c r="M194" s="1">
        <v>2</v>
      </c>
      <c r="N194" s="1">
        <v>10000</v>
      </c>
      <c r="O194" s="1" t="s">
        <v>42</v>
      </c>
      <c r="P194" s="1" t="s">
        <v>18</v>
      </c>
      <c r="Q194" s="1">
        <v>20000</v>
      </c>
    </row>
    <row r="195" spans="1:17" ht="12.75" x14ac:dyDescent="0.2">
      <c r="A195" s="1">
        <v>194</v>
      </c>
      <c r="B195" s="1">
        <v>194</v>
      </c>
      <c r="C195" s="1" t="s">
        <v>112</v>
      </c>
      <c r="D195" s="12">
        <v>44590</v>
      </c>
      <c r="E195" s="11">
        <v>1</v>
      </c>
      <c r="F195" s="6">
        <v>29</v>
      </c>
      <c r="G195" s="5">
        <v>2022</v>
      </c>
      <c r="H195" s="12">
        <v>44590</v>
      </c>
      <c r="I195" s="1">
        <v>96</v>
      </c>
      <c r="J195" s="1" t="s">
        <v>29</v>
      </c>
      <c r="K195" s="1" t="s">
        <v>30</v>
      </c>
      <c r="L195" s="1" t="s">
        <v>14</v>
      </c>
      <c r="M195" s="1">
        <v>1</v>
      </c>
      <c r="N195" s="1">
        <v>9000</v>
      </c>
      <c r="O195" s="1" t="s">
        <v>17</v>
      </c>
      <c r="P195" s="1" t="s">
        <v>16</v>
      </c>
      <c r="Q195" s="1">
        <v>9000</v>
      </c>
    </row>
    <row r="196" spans="1:17" ht="12.75" x14ac:dyDescent="0.2">
      <c r="A196" s="1">
        <v>195</v>
      </c>
      <c r="B196" s="1">
        <v>195</v>
      </c>
      <c r="C196" s="2">
        <v>44775</v>
      </c>
      <c r="D196" s="12">
        <v>44600</v>
      </c>
      <c r="E196" s="11">
        <v>2</v>
      </c>
      <c r="F196" s="6">
        <v>8</v>
      </c>
      <c r="G196" s="5">
        <v>2022</v>
      </c>
      <c r="H196" s="12">
        <v>44600</v>
      </c>
      <c r="I196" s="1">
        <v>22</v>
      </c>
      <c r="J196" s="1" t="s">
        <v>52</v>
      </c>
      <c r="K196" s="1" t="s">
        <v>13</v>
      </c>
      <c r="L196" s="1" t="s">
        <v>14</v>
      </c>
      <c r="M196" s="1">
        <v>2</v>
      </c>
      <c r="N196" s="1">
        <v>10000</v>
      </c>
      <c r="O196" s="1" t="s">
        <v>15</v>
      </c>
      <c r="P196" s="1" t="s">
        <v>16</v>
      </c>
      <c r="Q196" s="1">
        <v>20000</v>
      </c>
    </row>
    <row r="197" spans="1:17" ht="12.75" x14ac:dyDescent="0.2">
      <c r="A197" s="1">
        <v>196</v>
      </c>
      <c r="B197" s="1">
        <v>196</v>
      </c>
      <c r="C197" s="2">
        <v>44688</v>
      </c>
      <c r="D197" s="12">
        <v>44747</v>
      </c>
      <c r="E197" s="11">
        <v>7</v>
      </c>
      <c r="F197" s="6">
        <v>5</v>
      </c>
      <c r="G197" s="5">
        <v>2022</v>
      </c>
      <c r="H197" s="12">
        <v>44747</v>
      </c>
      <c r="I197" s="1">
        <v>6</v>
      </c>
      <c r="J197" s="1" t="s">
        <v>52</v>
      </c>
      <c r="K197" s="1" t="s">
        <v>13</v>
      </c>
      <c r="L197" s="1" t="s">
        <v>14</v>
      </c>
      <c r="M197" s="1">
        <v>1</v>
      </c>
      <c r="N197" s="1">
        <v>10000</v>
      </c>
      <c r="O197" s="1" t="s">
        <v>32</v>
      </c>
      <c r="P197" s="1" t="s">
        <v>16</v>
      </c>
      <c r="Q197" s="1">
        <v>10000</v>
      </c>
    </row>
    <row r="198" spans="1:17" ht="12.75" x14ac:dyDescent="0.2">
      <c r="A198" s="1">
        <v>197</v>
      </c>
      <c r="B198" s="1">
        <v>197</v>
      </c>
      <c r="C198" s="1" t="s">
        <v>41</v>
      </c>
      <c r="D198" s="12">
        <v>44619</v>
      </c>
      <c r="E198" s="11">
        <v>2</v>
      </c>
      <c r="F198" s="6">
        <v>27</v>
      </c>
      <c r="G198" s="5">
        <v>2022</v>
      </c>
      <c r="H198" s="12">
        <v>44619</v>
      </c>
      <c r="I198" s="1">
        <v>18</v>
      </c>
      <c r="J198" s="1" t="s">
        <v>27</v>
      </c>
      <c r="K198" s="1" t="s">
        <v>13</v>
      </c>
      <c r="L198" s="1" t="s">
        <v>14</v>
      </c>
      <c r="M198" s="1">
        <v>3</v>
      </c>
      <c r="N198" s="1">
        <v>9000</v>
      </c>
      <c r="O198" s="1" t="s">
        <v>28</v>
      </c>
      <c r="P198" s="1" t="s">
        <v>18</v>
      </c>
      <c r="Q198" s="1">
        <v>27000</v>
      </c>
    </row>
    <row r="199" spans="1:17" ht="12.75" x14ac:dyDescent="0.2">
      <c r="A199" s="1">
        <v>198</v>
      </c>
      <c r="B199" s="1">
        <v>198</v>
      </c>
      <c r="C199" s="1" t="s">
        <v>81</v>
      </c>
      <c r="D199" s="12">
        <v>44618</v>
      </c>
      <c r="E199" s="11">
        <v>2</v>
      </c>
      <c r="F199" s="6">
        <v>26</v>
      </c>
      <c r="G199" s="5">
        <v>2022</v>
      </c>
      <c r="H199" s="12">
        <v>44618</v>
      </c>
      <c r="I199" s="1">
        <v>15</v>
      </c>
      <c r="J199" s="1" t="s">
        <v>12</v>
      </c>
      <c r="K199" s="1" t="s">
        <v>13</v>
      </c>
      <c r="L199" s="1" t="s">
        <v>14</v>
      </c>
      <c r="M199" s="1">
        <v>3</v>
      </c>
      <c r="N199" s="1">
        <v>9000</v>
      </c>
      <c r="O199" s="1" t="s">
        <v>28</v>
      </c>
      <c r="P199" s="1" t="s">
        <v>16</v>
      </c>
      <c r="Q199" s="1">
        <v>27000</v>
      </c>
    </row>
    <row r="200" spans="1:17" ht="12.75" x14ac:dyDescent="0.2">
      <c r="A200" s="1">
        <v>199</v>
      </c>
      <c r="B200" s="1">
        <v>199</v>
      </c>
      <c r="C200" s="1" t="s">
        <v>123</v>
      </c>
      <c r="D200" s="12">
        <v>44758</v>
      </c>
      <c r="E200" s="11">
        <v>7</v>
      </c>
      <c r="F200" s="6">
        <v>16</v>
      </c>
      <c r="G200" s="5">
        <v>2022</v>
      </c>
      <c r="H200" s="12">
        <v>44758</v>
      </c>
      <c r="I200" s="1">
        <v>20</v>
      </c>
      <c r="J200" s="1" t="s">
        <v>34</v>
      </c>
      <c r="K200" s="1" t="s">
        <v>30</v>
      </c>
      <c r="L200" s="1" t="s">
        <v>14</v>
      </c>
      <c r="M200" s="1">
        <v>1</v>
      </c>
      <c r="N200" s="1">
        <v>9000</v>
      </c>
      <c r="O200" s="1" t="s">
        <v>17</v>
      </c>
      <c r="P200" s="1" t="s">
        <v>18</v>
      </c>
      <c r="Q200" s="1">
        <v>9000</v>
      </c>
    </row>
    <row r="201" spans="1:17" ht="12.75" x14ac:dyDescent="0.2">
      <c r="A201" s="1">
        <v>200</v>
      </c>
      <c r="B201" s="1">
        <v>200</v>
      </c>
      <c r="C201" s="1" t="s">
        <v>35</v>
      </c>
      <c r="D201" s="12">
        <v>44757</v>
      </c>
      <c r="E201" s="11">
        <v>7</v>
      </c>
      <c r="F201" s="6">
        <v>15</v>
      </c>
      <c r="G201" s="5">
        <v>2022</v>
      </c>
      <c r="H201" s="12">
        <v>44757</v>
      </c>
      <c r="I201" s="1">
        <v>58</v>
      </c>
      <c r="J201" s="1" t="s">
        <v>12</v>
      </c>
      <c r="K201" s="1" t="s">
        <v>13</v>
      </c>
      <c r="L201" s="1" t="s">
        <v>14</v>
      </c>
      <c r="M201" s="1">
        <v>2</v>
      </c>
      <c r="N201" s="1">
        <v>9000</v>
      </c>
      <c r="O201" s="1" t="s">
        <v>32</v>
      </c>
      <c r="P201" s="1" t="s">
        <v>16</v>
      </c>
      <c r="Q201" s="1">
        <v>18000</v>
      </c>
    </row>
    <row r="202" spans="1:17" ht="12.75" x14ac:dyDescent="0.2">
      <c r="A202" s="1">
        <v>201</v>
      </c>
      <c r="B202" s="1">
        <v>201</v>
      </c>
      <c r="C202" s="2">
        <v>44718</v>
      </c>
      <c r="D202" s="12">
        <v>44718</v>
      </c>
      <c r="E202" s="11">
        <v>6</v>
      </c>
      <c r="F202" s="6">
        <v>6</v>
      </c>
      <c r="G202" s="5">
        <v>2022</v>
      </c>
      <c r="H202" s="12">
        <v>44718</v>
      </c>
      <c r="I202" s="1">
        <v>39</v>
      </c>
      <c r="J202" s="1" t="s">
        <v>53</v>
      </c>
      <c r="K202" s="1" t="s">
        <v>30</v>
      </c>
      <c r="L202" s="1" t="s">
        <v>14</v>
      </c>
      <c r="M202" s="1">
        <v>3</v>
      </c>
      <c r="N202" s="1">
        <v>9000</v>
      </c>
      <c r="O202" s="1" t="s">
        <v>17</v>
      </c>
      <c r="P202" s="1" t="s">
        <v>16</v>
      </c>
      <c r="Q202" s="1">
        <v>27000</v>
      </c>
    </row>
    <row r="203" spans="1:17" ht="12.75" x14ac:dyDescent="0.2">
      <c r="A203" s="1">
        <v>202</v>
      </c>
      <c r="B203" s="1">
        <v>202</v>
      </c>
      <c r="C203" s="1" t="s">
        <v>115</v>
      </c>
      <c r="D203" s="12">
        <v>44791</v>
      </c>
      <c r="E203" s="11">
        <v>8</v>
      </c>
      <c r="F203" s="6">
        <v>18</v>
      </c>
      <c r="G203" s="5">
        <v>2022</v>
      </c>
      <c r="H203" s="12">
        <v>44791</v>
      </c>
      <c r="I203" s="1">
        <v>12</v>
      </c>
      <c r="J203" s="1" t="s">
        <v>57</v>
      </c>
      <c r="K203" s="1" t="s">
        <v>30</v>
      </c>
      <c r="L203" s="1" t="s">
        <v>14</v>
      </c>
      <c r="M203" s="1">
        <v>2</v>
      </c>
      <c r="N203" s="1">
        <v>9000</v>
      </c>
      <c r="O203" s="1" t="s">
        <v>28</v>
      </c>
      <c r="P203" s="1" t="s">
        <v>16</v>
      </c>
      <c r="Q203" s="1">
        <v>18000</v>
      </c>
    </row>
    <row r="204" spans="1:17" ht="12.75" x14ac:dyDescent="0.2">
      <c r="A204" s="1">
        <v>203</v>
      </c>
      <c r="B204" s="1">
        <v>203</v>
      </c>
      <c r="C204" s="1" t="s">
        <v>124</v>
      </c>
      <c r="D204" s="12">
        <v>44789</v>
      </c>
      <c r="E204" s="11">
        <v>8</v>
      </c>
      <c r="F204" s="6">
        <v>16</v>
      </c>
      <c r="G204" s="5">
        <v>2022</v>
      </c>
      <c r="H204" s="12">
        <v>44789</v>
      </c>
      <c r="I204" s="1">
        <v>44</v>
      </c>
      <c r="J204" s="1" t="s">
        <v>53</v>
      </c>
      <c r="K204" s="1" t="s">
        <v>30</v>
      </c>
      <c r="L204" s="1" t="s">
        <v>14</v>
      </c>
      <c r="M204" s="1">
        <v>1</v>
      </c>
      <c r="N204" s="1">
        <v>9000</v>
      </c>
      <c r="O204" s="1" t="s">
        <v>17</v>
      </c>
      <c r="P204" s="1" t="s">
        <v>16</v>
      </c>
      <c r="Q204" s="1">
        <v>9000</v>
      </c>
    </row>
    <row r="205" spans="1:17" ht="12.75" x14ac:dyDescent="0.2">
      <c r="A205" s="1">
        <v>204</v>
      </c>
      <c r="B205" s="1">
        <v>204</v>
      </c>
      <c r="C205" s="2">
        <v>44567</v>
      </c>
      <c r="D205" s="12">
        <v>44713</v>
      </c>
      <c r="E205" s="11">
        <v>6</v>
      </c>
      <c r="F205" s="6">
        <v>1</v>
      </c>
      <c r="G205" s="5">
        <v>2022</v>
      </c>
      <c r="H205" s="12">
        <v>44713</v>
      </c>
      <c r="I205" s="1">
        <v>56</v>
      </c>
      <c r="J205" s="1" t="s">
        <v>62</v>
      </c>
      <c r="K205" s="1" t="s">
        <v>13</v>
      </c>
      <c r="L205" s="1" t="s">
        <v>14</v>
      </c>
      <c r="M205" s="1">
        <v>3</v>
      </c>
      <c r="N205" s="1">
        <v>10000</v>
      </c>
      <c r="O205" s="1" t="s">
        <v>17</v>
      </c>
      <c r="P205" s="1" t="s">
        <v>16</v>
      </c>
      <c r="Q205" s="1">
        <v>30000</v>
      </c>
    </row>
    <row r="206" spans="1:17" ht="12.75" x14ac:dyDescent="0.2">
      <c r="A206" s="1">
        <v>205</v>
      </c>
      <c r="B206" s="1">
        <v>205</v>
      </c>
      <c r="C206" s="1" t="s">
        <v>125</v>
      </c>
      <c r="D206" s="12">
        <v>44608</v>
      </c>
      <c r="E206" s="11">
        <v>2</v>
      </c>
      <c r="F206" s="6">
        <v>16</v>
      </c>
      <c r="G206" s="5">
        <v>2022</v>
      </c>
      <c r="H206" s="12">
        <v>44608</v>
      </c>
      <c r="I206" s="1">
        <v>9</v>
      </c>
      <c r="J206" s="1" t="s">
        <v>24</v>
      </c>
      <c r="K206" s="1" t="s">
        <v>13</v>
      </c>
      <c r="L206" s="1" t="s">
        <v>14</v>
      </c>
      <c r="M206" s="1">
        <v>2</v>
      </c>
      <c r="N206" s="1">
        <v>10000</v>
      </c>
      <c r="O206" s="1" t="s">
        <v>17</v>
      </c>
      <c r="P206" s="1" t="s">
        <v>16</v>
      </c>
      <c r="Q206" s="1">
        <v>20000</v>
      </c>
    </row>
    <row r="207" spans="1:17" ht="12.75" x14ac:dyDescent="0.2">
      <c r="A207" s="1">
        <v>206</v>
      </c>
      <c r="B207" s="1">
        <v>206</v>
      </c>
      <c r="C207" s="2">
        <v>44593</v>
      </c>
      <c r="D207" s="12">
        <v>44563</v>
      </c>
      <c r="E207" s="11">
        <v>1</v>
      </c>
      <c r="F207" s="6">
        <v>2</v>
      </c>
      <c r="G207" s="5">
        <v>2022</v>
      </c>
      <c r="H207" s="12">
        <v>44563</v>
      </c>
      <c r="I207" s="1">
        <v>12</v>
      </c>
      <c r="J207" s="1" t="s">
        <v>70</v>
      </c>
      <c r="K207" s="1" t="s">
        <v>13</v>
      </c>
      <c r="L207" s="1" t="s">
        <v>14</v>
      </c>
      <c r="M207" s="1">
        <v>2</v>
      </c>
      <c r="N207" s="1">
        <v>10000</v>
      </c>
      <c r="O207" s="1" t="s">
        <v>32</v>
      </c>
      <c r="P207" s="1" t="s">
        <v>16</v>
      </c>
      <c r="Q207" s="1">
        <v>20000</v>
      </c>
    </row>
    <row r="208" spans="1:17" ht="12.75" x14ac:dyDescent="0.2">
      <c r="A208" s="1">
        <v>207</v>
      </c>
      <c r="B208" s="1">
        <v>207</v>
      </c>
      <c r="C208" s="1" t="s">
        <v>113</v>
      </c>
      <c r="D208" s="12">
        <v>44712</v>
      </c>
      <c r="E208" s="11">
        <v>5</v>
      </c>
      <c r="F208" s="6">
        <v>31</v>
      </c>
      <c r="G208" s="5">
        <v>2022</v>
      </c>
      <c r="H208" s="12">
        <v>44712</v>
      </c>
      <c r="I208" s="1">
        <v>28</v>
      </c>
      <c r="J208" s="1" t="s">
        <v>22</v>
      </c>
      <c r="K208" s="1" t="s">
        <v>13</v>
      </c>
      <c r="L208" s="1" t="s">
        <v>14</v>
      </c>
      <c r="M208" s="1">
        <v>3</v>
      </c>
      <c r="N208" s="1">
        <v>10000</v>
      </c>
      <c r="O208" s="1" t="s">
        <v>17</v>
      </c>
      <c r="P208" s="1" t="s">
        <v>16</v>
      </c>
      <c r="Q208" s="1">
        <v>30000</v>
      </c>
    </row>
    <row r="209" spans="1:17" ht="12.75" x14ac:dyDescent="0.2">
      <c r="A209" s="1">
        <v>208</v>
      </c>
      <c r="B209" s="1">
        <v>208</v>
      </c>
      <c r="C209" s="1" t="s">
        <v>126</v>
      </c>
      <c r="D209" s="12">
        <v>44760</v>
      </c>
      <c r="E209" s="11">
        <v>7</v>
      </c>
      <c r="F209" s="6">
        <v>18</v>
      </c>
      <c r="G209" s="5">
        <v>2022</v>
      </c>
      <c r="H209" s="12">
        <v>44760</v>
      </c>
      <c r="I209" s="1">
        <v>32</v>
      </c>
      <c r="J209" s="1" t="s">
        <v>22</v>
      </c>
      <c r="K209" s="1" t="s">
        <v>13</v>
      </c>
      <c r="L209" s="1" t="s">
        <v>14</v>
      </c>
      <c r="M209" s="1">
        <v>3</v>
      </c>
      <c r="N209" s="1">
        <v>10000</v>
      </c>
      <c r="O209" s="1" t="s">
        <v>42</v>
      </c>
      <c r="P209" s="1" t="s">
        <v>16</v>
      </c>
      <c r="Q209" s="1">
        <v>30000</v>
      </c>
    </row>
    <row r="210" spans="1:17" ht="12.75" x14ac:dyDescent="0.2">
      <c r="A210" s="1">
        <v>209</v>
      </c>
      <c r="B210" s="1">
        <v>209</v>
      </c>
      <c r="C210" s="1" t="s">
        <v>54</v>
      </c>
      <c r="D210" s="12">
        <v>44586</v>
      </c>
      <c r="E210" s="11">
        <v>1</v>
      </c>
      <c r="F210" s="6">
        <v>25</v>
      </c>
      <c r="G210" s="5">
        <v>2022</v>
      </c>
      <c r="H210" s="12">
        <v>44586</v>
      </c>
      <c r="I210" s="1">
        <v>78</v>
      </c>
      <c r="J210" s="1" t="s">
        <v>55</v>
      </c>
      <c r="K210" s="1" t="s">
        <v>13</v>
      </c>
      <c r="L210" s="1" t="s">
        <v>14</v>
      </c>
      <c r="M210" s="1">
        <v>2</v>
      </c>
      <c r="N210" s="1">
        <v>9000</v>
      </c>
      <c r="O210" s="1" t="s">
        <v>20</v>
      </c>
      <c r="P210" s="1" t="s">
        <v>18</v>
      </c>
      <c r="Q210" s="1">
        <v>18000</v>
      </c>
    </row>
    <row r="211" spans="1:17" ht="12.75" x14ac:dyDescent="0.2">
      <c r="A211" s="1">
        <v>210</v>
      </c>
      <c r="B211" s="1">
        <v>210</v>
      </c>
      <c r="C211" s="1" t="s">
        <v>73</v>
      </c>
      <c r="D211" s="12">
        <v>44790</v>
      </c>
      <c r="E211" s="11">
        <v>8</v>
      </c>
      <c r="F211" s="6">
        <v>17</v>
      </c>
      <c r="G211" s="5">
        <v>2022</v>
      </c>
      <c r="H211" s="12">
        <v>44790</v>
      </c>
      <c r="I211" s="1">
        <v>16</v>
      </c>
      <c r="J211" s="1" t="s">
        <v>45</v>
      </c>
      <c r="K211" s="1" t="s">
        <v>30</v>
      </c>
      <c r="L211" s="1" t="s">
        <v>14</v>
      </c>
      <c r="M211" s="1">
        <v>1</v>
      </c>
      <c r="N211" s="1">
        <v>9000</v>
      </c>
      <c r="O211" s="1" t="s">
        <v>32</v>
      </c>
      <c r="P211" s="1" t="s">
        <v>16</v>
      </c>
      <c r="Q211" s="1">
        <v>9000</v>
      </c>
    </row>
    <row r="212" spans="1:17" ht="12.75" x14ac:dyDescent="0.2">
      <c r="A212" s="1">
        <v>211</v>
      </c>
      <c r="B212" s="1">
        <v>211</v>
      </c>
      <c r="C212" s="2">
        <v>44688</v>
      </c>
      <c r="D212" s="12">
        <v>44747</v>
      </c>
      <c r="E212" s="11">
        <v>7</v>
      </c>
      <c r="F212" s="6">
        <v>5</v>
      </c>
      <c r="G212" s="5">
        <v>2022</v>
      </c>
      <c r="H212" s="12">
        <v>44747</v>
      </c>
      <c r="I212" s="1">
        <v>48</v>
      </c>
      <c r="J212" s="1" t="s">
        <v>55</v>
      </c>
      <c r="K212" s="1" t="s">
        <v>13</v>
      </c>
      <c r="L212" s="1" t="s">
        <v>14</v>
      </c>
      <c r="M212" s="1">
        <v>2</v>
      </c>
      <c r="N212" s="1">
        <v>9000</v>
      </c>
      <c r="O212" s="1" t="s">
        <v>32</v>
      </c>
      <c r="P212" s="1" t="s">
        <v>16</v>
      </c>
      <c r="Q212" s="1">
        <v>18000</v>
      </c>
    </row>
    <row r="213" spans="1:17" ht="12.75" x14ac:dyDescent="0.2">
      <c r="A213" s="1">
        <v>212</v>
      </c>
      <c r="B213" s="1">
        <v>212</v>
      </c>
      <c r="C213" s="1" t="s">
        <v>127</v>
      </c>
      <c r="D213" s="12">
        <v>44799</v>
      </c>
      <c r="E213" s="11">
        <v>8</v>
      </c>
      <c r="F213" s="6">
        <v>26</v>
      </c>
      <c r="G213" s="5">
        <v>2022</v>
      </c>
      <c r="H213" s="12">
        <v>44799</v>
      </c>
      <c r="I213" s="1">
        <v>29</v>
      </c>
      <c r="J213" s="1" t="s">
        <v>70</v>
      </c>
      <c r="K213" s="1" t="s">
        <v>13</v>
      </c>
      <c r="L213" s="1" t="s">
        <v>14</v>
      </c>
      <c r="M213" s="1">
        <v>3</v>
      </c>
      <c r="N213" s="1">
        <v>10000</v>
      </c>
      <c r="O213" s="1" t="s">
        <v>20</v>
      </c>
      <c r="P213" s="1" t="s">
        <v>16</v>
      </c>
      <c r="Q213" s="1">
        <v>30000</v>
      </c>
    </row>
    <row r="214" spans="1:17" ht="12.75" x14ac:dyDescent="0.2">
      <c r="A214" s="1">
        <v>213</v>
      </c>
      <c r="B214" s="1">
        <v>213</v>
      </c>
      <c r="C214" s="1" t="s">
        <v>92</v>
      </c>
      <c r="D214" s="12">
        <v>44741</v>
      </c>
      <c r="E214" s="11">
        <v>6</v>
      </c>
      <c r="F214" s="6">
        <v>29</v>
      </c>
      <c r="G214" s="5">
        <v>2022</v>
      </c>
      <c r="H214" s="12">
        <v>44741</v>
      </c>
      <c r="I214" s="1">
        <v>21</v>
      </c>
      <c r="J214" s="1" t="s">
        <v>55</v>
      </c>
      <c r="K214" s="1" t="s">
        <v>13</v>
      </c>
      <c r="L214" s="1" t="s">
        <v>14</v>
      </c>
      <c r="M214" s="1">
        <v>3</v>
      </c>
      <c r="N214" s="1">
        <v>9000</v>
      </c>
      <c r="O214" s="1" t="s">
        <v>15</v>
      </c>
      <c r="P214" s="1" t="s">
        <v>16</v>
      </c>
      <c r="Q214" s="1">
        <v>27000</v>
      </c>
    </row>
    <row r="215" spans="1:17" ht="12.75" x14ac:dyDescent="0.2">
      <c r="A215" s="1">
        <v>214</v>
      </c>
      <c r="B215" s="1">
        <v>214</v>
      </c>
      <c r="C215" s="1" t="s">
        <v>98</v>
      </c>
      <c r="D215" s="12">
        <v>44607</v>
      </c>
      <c r="E215" s="11">
        <v>2</v>
      </c>
      <c r="F215" s="6">
        <v>15</v>
      </c>
      <c r="G215" s="5">
        <v>2022</v>
      </c>
      <c r="H215" s="12">
        <v>44607</v>
      </c>
      <c r="I215" s="1">
        <v>48</v>
      </c>
      <c r="J215" s="1" t="s">
        <v>52</v>
      </c>
      <c r="K215" s="1" t="s">
        <v>13</v>
      </c>
      <c r="L215" s="1" t="s">
        <v>14</v>
      </c>
      <c r="M215" s="1">
        <v>2</v>
      </c>
      <c r="N215" s="1">
        <v>10000</v>
      </c>
      <c r="O215" s="1" t="s">
        <v>15</v>
      </c>
      <c r="P215" s="1" t="s">
        <v>18</v>
      </c>
      <c r="Q215" s="1">
        <v>20000</v>
      </c>
    </row>
    <row r="216" spans="1:17" ht="12.75" x14ac:dyDescent="0.2">
      <c r="A216" s="1">
        <v>215</v>
      </c>
      <c r="B216" s="1">
        <v>215</v>
      </c>
      <c r="C216" s="1" t="s">
        <v>107</v>
      </c>
      <c r="D216" s="12">
        <v>44617</v>
      </c>
      <c r="E216" s="11">
        <v>2</v>
      </c>
      <c r="F216" s="6">
        <v>25</v>
      </c>
      <c r="G216" s="5">
        <v>2022</v>
      </c>
      <c r="H216" s="12">
        <v>44617</v>
      </c>
      <c r="I216" s="1">
        <v>15</v>
      </c>
      <c r="J216" s="1" t="s">
        <v>36</v>
      </c>
      <c r="K216" s="1" t="s">
        <v>13</v>
      </c>
      <c r="L216" s="1" t="s">
        <v>14</v>
      </c>
      <c r="M216" s="1">
        <v>3</v>
      </c>
      <c r="N216" s="1">
        <v>10000</v>
      </c>
      <c r="O216" s="1" t="s">
        <v>42</v>
      </c>
      <c r="P216" s="1" t="s">
        <v>18</v>
      </c>
      <c r="Q216" s="1">
        <v>30000</v>
      </c>
    </row>
    <row r="217" spans="1:17" ht="12.75" x14ac:dyDescent="0.2">
      <c r="A217" s="1">
        <v>216</v>
      </c>
      <c r="B217" s="1">
        <v>216</v>
      </c>
      <c r="C217" s="2">
        <v>44714</v>
      </c>
      <c r="D217" s="12">
        <v>44598</v>
      </c>
      <c r="E217" s="11">
        <v>2</v>
      </c>
      <c r="F217" s="6">
        <v>6</v>
      </c>
      <c r="G217" s="5">
        <v>2022</v>
      </c>
      <c r="H217" s="12">
        <v>44598</v>
      </c>
      <c r="I217" s="1">
        <v>29</v>
      </c>
      <c r="J217" s="1" t="s">
        <v>22</v>
      </c>
      <c r="K217" s="1" t="s">
        <v>13</v>
      </c>
      <c r="L217" s="1" t="s">
        <v>14</v>
      </c>
      <c r="M217" s="1">
        <v>1</v>
      </c>
      <c r="N217" s="1">
        <v>10000</v>
      </c>
      <c r="O217" s="1" t="s">
        <v>17</v>
      </c>
      <c r="P217" s="1" t="s">
        <v>18</v>
      </c>
      <c r="Q217" s="1">
        <v>10000</v>
      </c>
    </row>
    <row r="218" spans="1:17" ht="12.75" x14ac:dyDescent="0.2">
      <c r="A218" s="1">
        <v>217</v>
      </c>
      <c r="B218" s="1">
        <v>217</v>
      </c>
      <c r="C218" s="2">
        <v>44659</v>
      </c>
      <c r="D218" s="12">
        <v>44777</v>
      </c>
      <c r="E218" s="11">
        <v>8</v>
      </c>
      <c r="F218" s="6">
        <v>4</v>
      </c>
      <c r="G218" s="5">
        <v>2022</v>
      </c>
      <c r="H218" s="12">
        <v>44777</v>
      </c>
      <c r="I218" s="1">
        <v>30</v>
      </c>
      <c r="J218" s="1" t="s">
        <v>31</v>
      </c>
      <c r="K218" s="1" t="s">
        <v>30</v>
      </c>
      <c r="L218" s="1" t="s">
        <v>14</v>
      </c>
      <c r="M218" s="1">
        <v>3</v>
      </c>
      <c r="N218" s="1">
        <v>9000</v>
      </c>
      <c r="O218" s="1" t="s">
        <v>32</v>
      </c>
      <c r="P218" s="1" t="s">
        <v>18</v>
      </c>
      <c r="Q218" s="1">
        <v>27000</v>
      </c>
    </row>
    <row r="219" spans="1:17" ht="12.75" x14ac:dyDescent="0.2">
      <c r="A219" s="1">
        <v>218</v>
      </c>
      <c r="B219" s="1">
        <v>218</v>
      </c>
      <c r="C219" s="1" t="s">
        <v>123</v>
      </c>
      <c r="D219" s="12">
        <v>44758</v>
      </c>
      <c r="E219" s="11">
        <v>7</v>
      </c>
      <c r="F219" s="6">
        <v>16</v>
      </c>
      <c r="G219" s="5">
        <v>2022</v>
      </c>
      <c r="H219" s="12">
        <v>44758</v>
      </c>
      <c r="I219" s="1">
        <v>51</v>
      </c>
      <c r="J219" s="1" t="s">
        <v>36</v>
      </c>
      <c r="K219" s="1" t="s">
        <v>13</v>
      </c>
      <c r="L219" s="1" t="s">
        <v>14</v>
      </c>
      <c r="M219" s="1">
        <v>1</v>
      </c>
      <c r="N219" s="1">
        <v>10000</v>
      </c>
      <c r="O219" s="1" t="s">
        <v>20</v>
      </c>
      <c r="P219" s="1" t="s">
        <v>18</v>
      </c>
      <c r="Q219" s="1">
        <v>10000</v>
      </c>
    </row>
    <row r="220" spans="1:17" ht="12.75" x14ac:dyDescent="0.2">
      <c r="A220" s="1">
        <v>219</v>
      </c>
      <c r="B220" s="1">
        <v>219</v>
      </c>
      <c r="C220" s="1" t="s">
        <v>128</v>
      </c>
      <c r="D220" s="12">
        <v>44646</v>
      </c>
      <c r="E220" s="11">
        <v>3</v>
      </c>
      <c r="F220" s="6">
        <v>26</v>
      </c>
      <c r="G220" s="5">
        <v>2022</v>
      </c>
      <c r="H220" s="12">
        <v>44646</v>
      </c>
      <c r="I220" s="1">
        <v>98</v>
      </c>
      <c r="J220" s="1" t="s">
        <v>45</v>
      </c>
      <c r="K220" s="1" t="s">
        <v>30</v>
      </c>
      <c r="L220" s="1" t="s">
        <v>14</v>
      </c>
      <c r="M220" s="1">
        <v>3</v>
      </c>
      <c r="N220" s="1">
        <v>9000</v>
      </c>
      <c r="O220" s="1" t="s">
        <v>28</v>
      </c>
      <c r="P220" s="1" t="s">
        <v>18</v>
      </c>
      <c r="Q220" s="1">
        <v>27000</v>
      </c>
    </row>
    <row r="221" spans="1:17" ht="12.75" x14ac:dyDescent="0.2">
      <c r="A221" s="1">
        <v>220</v>
      </c>
      <c r="B221" s="1">
        <v>220</v>
      </c>
      <c r="C221" s="1" t="s">
        <v>129</v>
      </c>
      <c r="D221" s="12">
        <v>44610</v>
      </c>
      <c r="E221" s="11">
        <v>2</v>
      </c>
      <c r="F221" s="6">
        <v>18</v>
      </c>
      <c r="G221" s="5">
        <v>2022</v>
      </c>
      <c r="H221" s="12">
        <v>44610</v>
      </c>
      <c r="I221" s="1">
        <v>46</v>
      </c>
      <c r="J221" s="1" t="s">
        <v>70</v>
      </c>
      <c r="K221" s="1" t="s">
        <v>13</v>
      </c>
      <c r="L221" s="1" t="s">
        <v>14</v>
      </c>
      <c r="M221" s="1">
        <v>3</v>
      </c>
      <c r="N221" s="1">
        <v>10000</v>
      </c>
      <c r="O221" s="1" t="s">
        <v>15</v>
      </c>
      <c r="P221" s="1" t="s">
        <v>16</v>
      </c>
      <c r="Q221" s="1">
        <v>30000</v>
      </c>
    </row>
    <row r="222" spans="1:17" ht="12.75" x14ac:dyDescent="0.2">
      <c r="A222" s="1">
        <v>221</v>
      </c>
      <c r="B222" s="1">
        <v>221</v>
      </c>
      <c r="C222" s="1" t="s">
        <v>110</v>
      </c>
      <c r="D222" s="12">
        <v>44731</v>
      </c>
      <c r="E222" s="11">
        <v>6</v>
      </c>
      <c r="F222" s="6">
        <v>19</v>
      </c>
      <c r="G222" s="5">
        <v>2022</v>
      </c>
      <c r="H222" s="12">
        <v>44731</v>
      </c>
      <c r="I222" s="1">
        <v>14</v>
      </c>
      <c r="J222" s="1" t="s">
        <v>12</v>
      </c>
      <c r="K222" s="1" t="s">
        <v>13</v>
      </c>
      <c r="L222" s="1" t="s">
        <v>14</v>
      </c>
      <c r="M222" s="1">
        <v>1</v>
      </c>
      <c r="N222" s="1">
        <v>9000</v>
      </c>
      <c r="O222" s="1" t="s">
        <v>17</v>
      </c>
      <c r="P222" s="1" t="s">
        <v>18</v>
      </c>
      <c r="Q222" s="1">
        <v>9000</v>
      </c>
    </row>
    <row r="223" spans="1:17" ht="12.75" x14ac:dyDescent="0.2">
      <c r="A223" s="1">
        <v>222</v>
      </c>
      <c r="B223" s="1">
        <v>222</v>
      </c>
      <c r="C223" s="2">
        <v>44716</v>
      </c>
      <c r="D223" s="12">
        <v>44657</v>
      </c>
      <c r="E223" s="11">
        <v>4</v>
      </c>
      <c r="F223" s="6">
        <v>6</v>
      </c>
      <c r="G223" s="5">
        <v>2022</v>
      </c>
      <c r="H223" s="12">
        <v>44657</v>
      </c>
      <c r="I223" s="1">
        <v>18</v>
      </c>
      <c r="J223" s="1" t="s">
        <v>52</v>
      </c>
      <c r="K223" s="1" t="s">
        <v>13</v>
      </c>
      <c r="L223" s="1" t="s">
        <v>14</v>
      </c>
      <c r="M223" s="1">
        <v>1</v>
      </c>
      <c r="N223" s="1">
        <v>10000</v>
      </c>
      <c r="O223" s="1" t="s">
        <v>20</v>
      </c>
      <c r="P223" s="1" t="s">
        <v>16</v>
      </c>
      <c r="Q223" s="1">
        <v>10000</v>
      </c>
    </row>
    <row r="224" spans="1:17" ht="12.75" x14ac:dyDescent="0.2">
      <c r="A224" s="1">
        <v>223</v>
      </c>
      <c r="B224" s="1">
        <v>223</v>
      </c>
      <c r="C224" s="1" t="s">
        <v>98</v>
      </c>
      <c r="D224" s="12">
        <v>44607</v>
      </c>
      <c r="E224" s="11">
        <v>2</v>
      </c>
      <c r="F224" s="6">
        <v>15</v>
      </c>
      <c r="G224" s="5">
        <v>2022</v>
      </c>
      <c r="H224" s="12">
        <v>44607</v>
      </c>
      <c r="I224" s="1">
        <v>75</v>
      </c>
      <c r="J224" s="1" t="s">
        <v>52</v>
      </c>
      <c r="K224" s="1" t="s">
        <v>13</v>
      </c>
      <c r="L224" s="1" t="s">
        <v>14</v>
      </c>
      <c r="M224" s="1">
        <v>2</v>
      </c>
      <c r="N224" s="1">
        <v>10000</v>
      </c>
      <c r="O224" s="1" t="s">
        <v>15</v>
      </c>
      <c r="P224" s="1" t="s">
        <v>16</v>
      </c>
      <c r="Q224" s="1">
        <v>20000</v>
      </c>
    </row>
    <row r="225" spans="1:17" ht="12.75" x14ac:dyDescent="0.2">
      <c r="A225" s="1">
        <v>224</v>
      </c>
      <c r="B225" s="1">
        <v>224</v>
      </c>
      <c r="C225" s="2">
        <v>44743</v>
      </c>
      <c r="D225" s="12">
        <v>44568</v>
      </c>
      <c r="E225" s="11">
        <v>1</v>
      </c>
      <c r="F225" s="6">
        <v>7</v>
      </c>
      <c r="G225" s="5">
        <v>2022</v>
      </c>
      <c r="H225" s="12">
        <v>44568</v>
      </c>
      <c r="I225" s="1">
        <v>72</v>
      </c>
      <c r="J225" s="1" t="s">
        <v>26</v>
      </c>
      <c r="K225" s="1" t="s">
        <v>13</v>
      </c>
      <c r="L225" s="1" t="s">
        <v>14</v>
      </c>
      <c r="M225" s="1">
        <v>2</v>
      </c>
      <c r="N225" s="1">
        <v>9000</v>
      </c>
      <c r="O225" s="1" t="s">
        <v>28</v>
      </c>
      <c r="P225" s="1" t="s">
        <v>16</v>
      </c>
      <c r="Q225" s="1">
        <v>18000</v>
      </c>
    </row>
    <row r="226" spans="1:17" ht="12.75" x14ac:dyDescent="0.2">
      <c r="A226" s="1">
        <v>225</v>
      </c>
      <c r="B226" s="1">
        <v>225</v>
      </c>
      <c r="C226" s="2">
        <v>44870</v>
      </c>
      <c r="D226" s="12">
        <v>44692</v>
      </c>
      <c r="E226" s="11">
        <v>5</v>
      </c>
      <c r="F226" s="6">
        <v>11</v>
      </c>
      <c r="G226" s="5">
        <v>2022</v>
      </c>
      <c r="H226" s="12">
        <v>44692</v>
      </c>
      <c r="I226" s="1">
        <v>87</v>
      </c>
      <c r="J226" s="1" t="s">
        <v>34</v>
      </c>
      <c r="K226" s="1" t="s">
        <v>30</v>
      </c>
      <c r="L226" s="1" t="s">
        <v>14</v>
      </c>
      <c r="M226" s="1">
        <v>3</v>
      </c>
      <c r="N226" s="1">
        <v>9000</v>
      </c>
      <c r="O226" s="1" t="s">
        <v>32</v>
      </c>
      <c r="P226" s="1" t="s">
        <v>16</v>
      </c>
      <c r="Q226" s="1">
        <v>27000</v>
      </c>
    </row>
    <row r="227" spans="1:17" ht="12.75" x14ac:dyDescent="0.2">
      <c r="A227" s="1">
        <v>226</v>
      </c>
      <c r="B227" s="1">
        <v>226</v>
      </c>
      <c r="C227" s="1" t="s">
        <v>130</v>
      </c>
      <c r="D227" s="12">
        <v>44739</v>
      </c>
      <c r="E227" s="11">
        <v>6</v>
      </c>
      <c r="F227" s="6">
        <v>27</v>
      </c>
      <c r="G227" s="5">
        <v>2022</v>
      </c>
      <c r="H227" s="12">
        <v>44739</v>
      </c>
      <c r="I227" s="1">
        <v>16</v>
      </c>
      <c r="J227" s="1" t="s">
        <v>22</v>
      </c>
      <c r="K227" s="1" t="s">
        <v>13</v>
      </c>
      <c r="L227" s="1" t="s">
        <v>14</v>
      </c>
      <c r="M227" s="1">
        <v>1</v>
      </c>
      <c r="N227" s="1">
        <v>10000</v>
      </c>
      <c r="O227" s="1" t="s">
        <v>20</v>
      </c>
      <c r="P227" s="1" t="s">
        <v>18</v>
      </c>
      <c r="Q227" s="1">
        <v>10000</v>
      </c>
    </row>
    <row r="228" spans="1:17" ht="12.75" x14ac:dyDescent="0.2">
      <c r="A228" s="1">
        <v>227</v>
      </c>
      <c r="B228" s="1">
        <v>227</v>
      </c>
      <c r="C228" s="1" t="s">
        <v>96</v>
      </c>
      <c r="D228" s="12">
        <v>44762</v>
      </c>
      <c r="E228" s="11">
        <v>7</v>
      </c>
      <c r="F228" s="6">
        <v>20</v>
      </c>
      <c r="G228" s="5">
        <v>2022</v>
      </c>
      <c r="H228" s="12">
        <v>44762</v>
      </c>
      <c r="I228" s="1">
        <v>20</v>
      </c>
      <c r="J228" s="1" t="s">
        <v>52</v>
      </c>
      <c r="K228" s="1" t="s">
        <v>13</v>
      </c>
      <c r="L228" s="1" t="s">
        <v>14</v>
      </c>
      <c r="M228" s="1">
        <v>2</v>
      </c>
      <c r="N228" s="1">
        <v>10000</v>
      </c>
      <c r="O228" s="1" t="s">
        <v>15</v>
      </c>
      <c r="P228" s="1" t="s">
        <v>16</v>
      </c>
      <c r="Q228" s="1">
        <v>20000</v>
      </c>
    </row>
    <row r="229" spans="1:17" ht="12.75" x14ac:dyDescent="0.2">
      <c r="A229" s="1">
        <v>228</v>
      </c>
      <c r="B229" s="1">
        <v>228</v>
      </c>
      <c r="C229" s="1" t="s">
        <v>127</v>
      </c>
      <c r="D229" s="12">
        <v>44799</v>
      </c>
      <c r="E229" s="11">
        <v>8</v>
      </c>
      <c r="F229" s="6">
        <v>26</v>
      </c>
      <c r="G229" s="5">
        <v>2022</v>
      </c>
      <c r="H229" s="12">
        <v>44799</v>
      </c>
      <c r="I229" s="1">
        <v>32</v>
      </c>
      <c r="J229" s="1" t="s">
        <v>62</v>
      </c>
      <c r="K229" s="1" t="s">
        <v>13</v>
      </c>
      <c r="L229" s="1" t="s">
        <v>14</v>
      </c>
      <c r="M229" s="1">
        <v>1</v>
      </c>
      <c r="N229" s="1">
        <v>10000</v>
      </c>
      <c r="O229" s="1" t="s">
        <v>20</v>
      </c>
      <c r="P229" s="1" t="s">
        <v>18</v>
      </c>
      <c r="Q229" s="1">
        <v>10000</v>
      </c>
    </row>
    <row r="230" spans="1:17" ht="12.75" x14ac:dyDescent="0.2">
      <c r="A230" s="1">
        <v>229</v>
      </c>
      <c r="B230" s="1">
        <v>229</v>
      </c>
      <c r="C230" s="1" t="s">
        <v>23</v>
      </c>
      <c r="D230" s="12">
        <v>44680</v>
      </c>
      <c r="E230" s="11">
        <v>4</v>
      </c>
      <c r="F230" s="6">
        <v>29</v>
      </c>
      <c r="G230" s="5">
        <v>2022</v>
      </c>
      <c r="H230" s="12">
        <v>44680</v>
      </c>
      <c r="I230" s="1">
        <v>78</v>
      </c>
      <c r="J230" s="1" t="s">
        <v>34</v>
      </c>
      <c r="K230" s="1" t="s">
        <v>30</v>
      </c>
      <c r="L230" s="1" t="s">
        <v>14</v>
      </c>
      <c r="M230" s="1">
        <v>1</v>
      </c>
      <c r="N230" s="1">
        <v>9000</v>
      </c>
      <c r="O230" s="1" t="s">
        <v>20</v>
      </c>
      <c r="P230" s="1" t="s">
        <v>18</v>
      </c>
      <c r="Q230" s="1">
        <v>9000</v>
      </c>
    </row>
    <row r="231" spans="1:17" ht="12.75" x14ac:dyDescent="0.2">
      <c r="A231" s="1">
        <v>230</v>
      </c>
      <c r="B231" s="1">
        <v>230</v>
      </c>
      <c r="C231" s="1" t="s">
        <v>108</v>
      </c>
      <c r="D231" s="12">
        <v>44640</v>
      </c>
      <c r="E231" s="11">
        <v>3</v>
      </c>
      <c r="F231" s="6">
        <v>20</v>
      </c>
      <c r="G231" s="5">
        <v>2022</v>
      </c>
      <c r="H231" s="12">
        <v>44640</v>
      </c>
      <c r="I231" s="1">
        <v>45</v>
      </c>
      <c r="J231" s="1" t="s">
        <v>70</v>
      </c>
      <c r="K231" s="1" t="s">
        <v>13</v>
      </c>
      <c r="L231" s="1" t="s">
        <v>14</v>
      </c>
      <c r="M231" s="1">
        <v>2</v>
      </c>
      <c r="N231" s="1">
        <v>10000</v>
      </c>
      <c r="O231" s="1" t="s">
        <v>15</v>
      </c>
      <c r="P231" s="1" t="s">
        <v>16</v>
      </c>
      <c r="Q231" s="1">
        <v>20000</v>
      </c>
    </row>
    <row r="232" spans="1:17" ht="12.75" x14ac:dyDescent="0.2">
      <c r="A232" s="1">
        <v>231</v>
      </c>
      <c r="B232" s="1">
        <v>231</v>
      </c>
      <c r="C232" s="2">
        <v>44810</v>
      </c>
      <c r="D232" s="12">
        <v>44721</v>
      </c>
      <c r="E232" s="11">
        <v>6</v>
      </c>
      <c r="F232" s="6">
        <v>9</v>
      </c>
      <c r="G232" s="5">
        <v>2022</v>
      </c>
      <c r="H232" s="12">
        <v>44721</v>
      </c>
      <c r="I232" s="1">
        <v>66</v>
      </c>
      <c r="J232" s="1" t="s">
        <v>45</v>
      </c>
      <c r="K232" s="1" t="s">
        <v>30</v>
      </c>
      <c r="L232" s="1" t="s">
        <v>14</v>
      </c>
      <c r="M232" s="1">
        <v>2</v>
      </c>
      <c r="N232" s="1">
        <v>9000</v>
      </c>
      <c r="O232" s="1" t="s">
        <v>17</v>
      </c>
      <c r="P232" s="1" t="s">
        <v>16</v>
      </c>
      <c r="Q232" s="1">
        <v>18000</v>
      </c>
    </row>
    <row r="233" spans="1:17" ht="12.75" x14ac:dyDescent="0.2">
      <c r="A233" s="1">
        <v>232</v>
      </c>
      <c r="B233" s="1">
        <v>232</v>
      </c>
      <c r="C233" s="1" t="s">
        <v>112</v>
      </c>
      <c r="D233" s="12">
        <v>44590</v>
      </c>
      <c r="E233" s="11">
        <v>1</v>
      </c>
      <c r="F233" s="6">
        <v>29</v>
      </c>
      <c r="G233" s="5">
        <v>2022</v>
      </c>
      <c r="H233" s="12">
        <v>44590</v>
      </c>
      <c r="I233" s="1">
        <v>50</v>
      </c>
      <c r="J233" s="1" t="s">
        <v>19</v>
      </c>
      <c r="K233" s="1" t="s">
        <v>13</v>
      </c>
      <c r="L233" s="1" t="s">
        <v>14</v>
      </c>
      <c r="M233" s="1">
        <v>2</v>
      </c>
      <c r="N233" s="1">
        <v>10000</v>
      </c>
      <c r="O233" s="1" t="s">
        <v>17</v>
      </c>
      <c r="P233" s="1" t="s">
        <v>16</v>
      </c>
      <c r="Q233" s="1">
        <v>20000</v>
      </c>
    </row>
    <row r="234" spans="1:17" ht="12.75" x14ac:dyDescent="0.2">
      <c r="A234" s="1">
        <v>233</v>
      </c>
      <c r="B234" s="1">
        <v>233</v>
      </c>
      <c r="C234" s="1" t="s">
        <v>122</v>
      </c>
      <c r="D234" s="12">
        <v>44641</v>
      </c>
      <c r="E234" s="11">
        <v>3</v>
      </c>
      <c r="F234" s="6">
        <v>21</v>
      </c>
      <c r="G234" s="5">
        <v>2022</v>
      </c>
      <c r="H234" s="12">
        <v>44641</v>
      </c>
      <c r="I234" s="1">
        <v>2</v>
      </c>
      <c r="J234" s="1" t="s">
        <v>29</v>
      </c>
      <c r="K234" s="1" t="s">
        <v>30</v>
      </c>
      <c r="L234" s="1" t="s">
        <v>14</v>
      </c>
      <c r="M234" s="1">
        <v>3</v>
      </c>
      <c r="N234" s="1">
        <v>9000</v>
      </c>
      <c r="O234" s="1" t="s">
        <v>17</v>
      </c>
      <c r="P234" s="1" t="s">
        <v>16</v>
      </c>
      <c r="Q234" s="1">
        <v>27000</v>
      </c>
    </row>
    <row r="235" spans="1:17" ht="12.75" x14ac:dyDescent="0.2">
      <c r="A235" s="1">
        <v>234</v>
      </c>
      <c r="B235" s="1">
        <v>234</v>
      </c>
      <c r="C235" s="1" t="s">
        <v>23</v>
      </c>
      <c r="D235" s="12">
        <v>44680</v>
      </c>
      <c r="E235" s="11">
        <v>4</v>
      </c>
      <c r="F235" s="6">
        <v>29</v>
      </c>
      <c r="G235" s="5">
        <v>2022</v>
      </c>
      <c r="H235" s="12">
        <v>44680</v>
      </c>
      <c r="I235" s="1">
        <v>74</v>
      </c>
      <c r="J235" s="1" t="s">
        <v>52</v>
      </c>
      <c r="K235" s="1" t="s">
        <v>13</v>
      </c>
      <c r="L235" s="1" t="s">
        <v>14</v>
      </c>
      <c r="M235" s="1">
        <v>1</v>
      </c>
      <c r="N235" s="1">
        <v>10000</v>
      </c>
      <c r="O235" s="1" t="s">
        <v>20</v>
      </c>
      <c r="P235" s="1" t="s">
        <v>16</v>
      </c>
      <c r="Q235" s="1">
        <v>10000</v>
      </c>
    </row>
    <row r="236" spans="1:17" ht="12.75" x14ac:dyDescent="0.2">
      <c r="A236" s="1">
        <v>235</v>
      </c>
      <c r="B236" s="1">
        <v>235</v>
      </c>
      <c r="C236" s="1" t="s">
        <v>131</v>
      </c>
      <c r="D236" s="12">
        <v>44734</v>
      </c>
      <c r="E236" s="11">
        <v>6</v>
      </c>
      <c r="F236" s="6">
        <v>22</v>
      </c>
      <c r="G236" s="5">
        <v>2022</v>
      </c>
      <c r="H236" s="12">
        <v>44734</v>
      </c>
      <c r="I236" s="1">
        <v>72</v>
      </c>
      <c r="J236" s="1" t="s">
        <v>36</v>
      </c>
      <c r="K236" s="1" t="s">
        <v>13</v>
      </c>
      <c r="L236" s="1" t="s">
        <v>14</v>
      </c>
      <c r="M236" s="1">
        <v>1</v>
      </c>
      <c r="N236" s="1">
        <v>10000</v>
      </c>
      <c r="O236" s="1" t="s">
        <v>17</v>
      </c>
      <c r="P236" s="1" t="s">
        <v>16</v>
      </c>
      <c r="Q236" s="1">
        <v>10000</v>
      </c>
    </row>
    <row r="237" spans="1:17" ht="12.75" x14ac:dyDescent="0.2">
      <c r="A237" s="1">
        <v>236</v>
      </c>
      <c r="B237" s="1">
        <v>236</v>
      </c>
      <c r="C237" s="1" t="s">
        <v>99</v>
      </c>
      <c r="D237" s="12">
        <v>44585</v>
      </c>
      <c r="E237" s="11">
        <v>1</v>
      </c>
      <c r="F237" s="6">
        <v>24</v>
      </c>
      <c r="G237" s="5">
        <v>2022</v>
      </c>
      <c r="H237" s="12">
        <v>44585</v>
      </c>
      <c r="I237" s="1">
        <v>3</v>
      </c>
      <c r="J237" s="1" t="s">
        <v>52</v>
      </c>
      <c r="K237" s="1" t="s">
        <v>13</v>
      </c>
      <c r="L237" s="1" t="s">
        <v>14</v>
      </c>
      <c r="M237" s="1">
        <v>1</v>
      </c>
      <c r="N237" s="1">
        <v>10000</v>
      </c>
      <c r="O237" s="1" t="s">
        <v>32</v>
      </c>
      <c r="P237" s="1" t="s">
        <v>18</v>
      </c>
      <c r="Q237" s="1">
        <v>10000</v>
      </c>
    </row>
    <row r="238" spans="1:17" ht="12.75" x14ac:dyDescent="0.2">
      <c r="A238" s="1">
        <v>237</v>
      </c>
      <c r="B238" s="1">
        <v>237</v>
      </c>
      <c r="C238" s="1" t="s">
        <v>89</v>
      </c>
      <c r="D238" s="12">
        <v>44725</v>
      </c>
      <c r="E238" s="11">
        <v>6</v>
      </c>
      <c r="F238" s="6">
        <v>13</v>
      </c>
      <c r="G238" s="5">
        <v>2022</v>
      </c>
      <c r="H238" s="12">
        <v>44725</v>
      </c>
      <c r="I238" s="1">
        <v>60</v>
      </c>
      <c r="J238" s="1" t="s">
        <v>22</v>
      </c>
      <c r="K238" s="1" t="s">
        <v>13</v>
      </c>
      <c r="L238" s="1" t="s">
        <v>14</v>
      </c>
      <c r="M238" s="1">
        <v>2</v>
      </c>
      <c r="N238" s="1">
        <v>10000</v>
      </c>
      <c r="O238" s="1" t="s">
        <v>20</v>
      </c>
      <c r="P238" s="1" t="s">
        <v>18</v>
      </c>
      <c r="Q238" s="1">
        <v>20000</v>
      </c>
    </row>
    <row r="239" spans="1:17" ht="12.75" x14ac:dyDescent="0.2">
      <c r="A239" s="1">
        <v>238</v>
      </c>
      <c r="B239" s="1">
        <v>238</v>
      </c>
      <c r="C239" s="1" t="s">
        <v>113</v>
      </c>
      <c r="D239" s="12">
        <v>44712</v>
      </c>
      <c r="E239" s="11">
        <v>5</v>
      </c>
      <c r="F239" s="6">
        <v>31</v>
      </c>
      <c r="G239" s="5">
        <v>2022</v>
      </c>
      <c r="H239" s="12">
        <v>44712</v>
      </c>
      <c r="I239" s="1">
        <v>28</v>
      </c>
      <c r="J239" s="1" t="s">
        <v>34</v>
      </c>
      <c r="K239" s="1" t="s">
        <v>30</v>
      </c>
      <c r="L239" s="1" t="s">
        <v>14</v>
      </c>
      <c r="M239" s="1">
        <v>3</v>
      </c>
      <c r="N239" s="1">
        <v>9000</v>
      </c>
      <c r="O239" s="1" t="s">
        <v>15</v>
      </c>
      <c r="P239" s="1" t="s">
        <v>18</v>
      </c>
      <c r="Q239" s="1">
        <v>27000</v>
      </c>
    </row>
    <row r="240" spans="1:17" ht="12.75" x14ac:dyDescent="0.2">
      <c r="A240" s="1">
        <v>239</v>
      </c>
      <c r="B240" s="1">
        <v>239</v>
      </c>
      <c r="C240" s="2">
        <v>44621</v>
      </c>
      <c r="D240" s="12">
        <v>44564</v>
      </c>
      <c r="E240" s="11">
        <v>1</v>
      </c>
      <c r="F240" s="6">
        <v>3</v>
      </c>
      <c r="G240" s="5">
        <v>2022</v>
      </c>
      <c r="H240" s="12">
        <v>44564</v>
      </c>
      <c r="I240" s="1">
        <v>93</v>
      </c>
      <c r="J240" s="1" t="s">
        <v>12</v>
      </c>
      <c r="K240" s="1" t="s">
        <v>13</v>
      </c>
      <c r="L240" s="1" t="s">
        <v>14</v>
      </c>
      <c r="M240" s="1">
        <v>3</v>
      </c>
      <c r="N240" s="1">
        <v>9000</v>
      </c>
      <c r="O240" s="1" t="s">
        <v>32</v>
      </c>
      <c r="P240" s="1" t="s">
        <v>18</v>
      </c>
      <c r="Q240" s="1">
        <v>27000</v>
      </c>
    </row>
    <row r="241" spans="1:17" ht="12.75" x14ac:dyDescent="0.2">
      <c r="A241" s="1">
        <v>240</v>
      </c>
      <c r="B241" s="1">
        <v>240</v>
      </c>
      <c r="C241" s="1" t="s">
        <v>54</v>
      </c>
      <c r="D241" s="12">
        <v>44586</v>
      </c>
      <c r="E241" s="11">
        <v>1</v>
      </c>
      <c r="F241" s="6">
        <v>25</v>
      </c>
      <c r="G241" s="5">
        <v>2022</v>
      </c>
      <c r="H241" s="12">
        <v>44586</v>
      </c>
      <c r="I241" s="1">
        <v>74</v>
      </c>
      <c r="J241" s="1" t="s">
        <v>29</v>
      </c>
      <c r="K241" s="1" t="s">
        <v>30</v>
      </c>
      <c r="L241" s="1" t="s">
        <v>14</v>
      </c>
      <c r="M241" s="1">
        <v>2</v>
      </c>
      <c r="N241" s="1">
        <v>9000</v>
      </c>
      <c r="O241" s="1" t="s">
        <v>17</v>
      </c>
      <c r="P241" s="1" t="s">
        <v>18</v>
      </c>
      <c r="Q241" s="1">
        <v>18000</v>
      </c>
    </row>
    <row r="242" spans="1:17" ht="12.75" x14ac:dyDescent="0.2">
      <c r="A242" s="1">
        <v>241</v>
      </c>
      <c r="B242" s="1">
        <v>241</v>
      </c>
      <c r="C242" s="2">
        <v>44716</v>
      </c>
      <c r="D242" s="12">
        <v>44657</v>
      </c>
      <c r="E242" s="11">
        <v>4</v>
      </c>
      <c r="F242" s="6">
        <v>6</v>
      </c>
      <c r="G242" s="5">
        <v>2022</v>
      </c>
      <c r="H242" s="12">
        <v>44657</v>
      </c>
      <c r="I242" s="1">
        <v>73</v>
      </c>
      <c r="J242" s="1" t="s">
        <v>58</v>
      </c>
      <c r="K242" s="1" t="s">
        <v>13</v>
      </c>
      <c r="L242" s="1" t="s">
        <v>14</v>
      </c>
      <c r="M242" s="1">
        <v>1</v>
      </c>
      <c r="N242" s="1">
        <v>9000</v>
      </c>
      <c r="O242" s="1" t="s">
        <v>28</v>
      </c>
      <c r="P242" s="1" t="s">
        <v>18</v>
      </c>
      <c r="Q242" s="1">
        <v>9000</v>
      </c>
    </row>
    <row r="243" spans="1:17" ht="12.75" x14ac:dyDescent="0.2">
      <c r="A243" s="1">
        <v>242</v>
      </c>
      <c r="B243" s="1">
        <v>242</v>
      </c>
      <c r="C243" s="1" t="s">
        <v>132</v>
      </c>
      <c r="D243" s="12">
        <v>44609</v>
      </c>
      <c r="E243" s="11">
        <v>2</v>
      </c>
      <c r="F243" s="6">
        <v>17</v>
      </c>
      <c r="G243" s="5">
        <v>2022</v>
      </c>
      <c r="H243" s="12">
        <v>44609</v>
      </c>
      <c r="I243" s="1">
        <v>66</v>
      </c>
      <c r="J243" s="1" t="s">
        <v>12</v>
      </c>
      <c r="K243" s="1" t="s">
        <v>13</v>
      </c>
      <c r="L243" s="1" t="s">
        <v>14</v>
      </c>
      <c r="M243" s="1">
        <v>1</v>
      </c>
      <c r="N243" s="1">
        <v>9000</v>
      </c>
      <c r="O243" s="1" t="s">
        <v>17</v>
      </c>
      <c r="P243" s="1" t="s">
        <v>18</v>
      </c>
      <c r="Q243" s="1">
        <v>9000</v>
      </c>
    </row>
    <row r="244" spans="1:17" ht="12.75" x14ac:dyDescent="0.2">
      <c r="A244" s="1">
        <v>243</v>
      </c>
      <c r="B244" s="1">
        <v>243</v>
      </c>
      <c r="C244" s="2">
        <v>44781</v>
      </c>
      <c r="D244" s="12">
        <v>44781</v>
      </c>
      <c r="E244" s="11">
        <v>8</v>
      </c>
      <c r="F244" s="6">
        <v>8</v>
      </c>
      <c r="G244" s="5">
        <v>2022</v>
      </c>
      <c r="H244" s="12">
        <v>44781</v>
      </c>
      <c r="I244" s="1">
        <v>79</v>
      </c>
      <c r="J244" s="1" t="s">
        <v>12</v>
      </c>
      <c r="K244" s="1" t="s">
        <v>13</v>
      </c>
      <c r="L244" s="1" t="s">
        <v>14</v>
      </c>
      <c r="M244" s="1">
        <v>3</v>
      </c>
      <c r="N244" s="1">
        <v>9000</v>
      </c>
      <c r="O244" s="1" t="s">
        <v>20</v>
      </c>
      <c r="P244" s="1" t="s">
        <v>18</v>
      </c>
      <c r="Q244" s="1">
        <v>27000</v>
      </c>
    </row>
    <row r="245" spans="1:17" ht="12.75" x14ac:dyDescent="0.2">
      <c r="A245" s="1">
        <v>244</v>
      </c>
      <c r="B245" s="1">
        <v>244</v>
      </c>
      <c r="C245" s="1" t="s">
        <v>65</v>
      </c>
      <c r="D245" s="12">
        <v>44642</v>
      </c>
      <c r="E245" s="11">
        <v>3</v>
      </c>
      <c r="F245" s="6">
        <v>22</v>
      </c>
      <c r="G245" s="5">
        <v>2022</v>
      </c>
      <c r="H245" s="12">
        <v>44642</v>
      </c>
      <c r="I245" s="1">
        <v>80</v>
      </c>
      <c r="J245" s="1" t="s">
        <v>36</v>
      </c>
      <c r="K245" s="1" t="s">
        <v>13</v>
      </c>
      <c r="L245" s="1" t="s">
        <v>14</v>
      </c>
      <c r="M245" s="1">
        <v>3</v>
      </c>
      <c r="N245" s="1">
        <v>10000</v>
      </c>
      <c r="O245" s="1" t="s">
        <v>42</v>
      </c>
      <c r="P245" s="1" t="s">
        <v>18</v>
      </c>
      <c r="Q245" s="1">
        <v>30000</v>
      </c>
    </row>
    <row r="246" spans="1:17" ht="12.75" x14ac:dyDescent="0.2">
      <c r="A246" s="1">
        <v>245</v>
      </c>
      <c r="B246" s="1">
        <v>245</v>
      </c>
      <c r="C246" s="2">
        <v>44869</v>
      </c>
      <c r="D246" s="12">
        <v>44662</v>
      </c>
      <c r="E246" s="11">
        <v>4</v>
      </c>
      <c r="F246" s="6">
        <v>11</v>
      </c>
      <c r="G246" s="5">
        <v>2022</v>
      </c>
      <c r="H246" s="12">
        <v>44662</v>
      </c>
      <c r="I246" s="1">
        <v>74</v>
      </c>
      <c r="J246" s="1" t="s">
        <v>29</v>
      </c>
      <c r="K246" s="1" t="s">
        <v>30</v>
      </c>
      <c r="L246" s="1" t="s">
        <v>14</v>
      </c>
      <c r="M246" s="1">
        <v>3</v>
      </c>
      <c r="N246" s="1">
        <v>9000</v>
      </c>
      <c r="O246" s="1" t="s">
        <v>32</v>
      </c>
      <c r="P246" s="1" t="s">
        <v>18</v>
      </c>
      <c r="Q246" s="1">
        <v>27000</v>
      </c>
    </row>
    <row r="247" spans="1:17" ht="12.75" x14ac:dyDescent="0.2">
      <c r="A247" s="1">
        <v>246</v>
      </c>
      <c r="B247" s="1">
        <v>246</v>
      </c>
      <c r="C247" s="2">
        <v>44806</v>
      </c>
      <c r="D247" s="12">
        <v>44601</v>
      </c>
      <c r="E247" s="11">
        <v>2</v>
      </c>
      <c r="F247" s="6">
        <v>9</v>
      </c>
      <c r="G247" s="5">
        <v>2022</v>
      </c>
      <c r="H247" s="12">
        <v>44601</v>
      </c>
      <c r="I247" s="1">
        <v>12</v>
      </c>
      <c r="J247" s="1" t="s">
        <v>62</v>
      </c>
      <c r="K247" s="1" t="s">
        <v>13</v>
      </c>
      <c r="L247" s="1" t="s">
        <v>14</v>
      </c>
      <c r="M247" s="1">
        <v>1</v>
      </c>
      <c r="N247" s="1">
        <v>10000</v>
      </c>
      <c r="O247" s="1" t="s">
        <v>15</v>
      </c>
      <c r="P247" s="1" t="s">
        <v>18</v>
      </c>
      <c r="Q247" s="1">
        <v>10000</v>
      </c>
    </row>
    <row r="248" spans="1:17" ht="12.75" x14ac:dyDescent="0.2">
      <c r="A248" s="1">
        <v>247</v>
      </c>
      <c r="B248" s="1">
        <v>247</v>
      </c>
      <c r="C248" s="1" t="s">
        <v>133</v>
      </c>
      <c r="D248" s="12">
        <v>44645</v>
      </c>
      <c r="E248" s="11">
        <v>3</v>
      </c>
      <c r="F248" s="6">
        <v>25</v>
      </c>
      <c r="G248" s="5">
        <v>2022</v>
      </c>
      <c r="H248" s="12">
        <v>44645</v>
      </c>
      <c r="I248" s="1">
        <v>42</v>
      </c>
      <c r="J248" s="1" t="s">
        <v>62</v>
      </c>
      <c r="K248" s="1" t="s">
        <v>13</v>
      </c>
      <c r="L248" s="1" t="s">
        <v>14</v>
      </c>
      <c r="M248" s="1">
        <v>1</v>
      </c>
      <c r="N248" s="1">
        <v>10000</v>
      </c>
      <c r="O248" s="1" t="s">
        <v>20</v>
      </c>
      <c r="P248" s="1" t="s">
        <v>16</v>
      </c>
      <c r="Q248" s="1">
        <v>10000</v>
      </c>
    </row>
    <row r="249" spans="1:17" ht="12.75" x14ac:dyDescent="0.2">
      <c r="A249" s="1">
        <v>248</v>
      </c>
      <c r="B249" s="1">
        <v>248</v>
      </c>
      <c r="C249" s="1" t="s">
        <v>39</v>
      </c>
      <c r="D249" s="12">
        <v>44664</v>
      </c>
      <c r="E249" s="11">
        <v>4</v>
      </c>
      <c r="F249" s="6">
        <v>13</v>
      </c>
      <c r="G249" s="5">
        <v>2022</v>
      </c>
      <c r="H249" s="12">
        <v>44664</v>
      </c>
      <c r="I249" s="1">
        <v>22</v>
      </c>
      <c r="J249" s="1" t="s">
        <v>19</v>
      </c>
      <c r="K249" s="1" t="s">
        <v>13</v>
      </c>
      <c r="L249" s="1" t="s">
        <v>14</v>
      </c>
      <c r="M249" s="1">
        <v>3</v>
      </c>
      <c r="N249" s="1">
        <v>10000</v>
      </c>
      <c r="O249" s="1" t="s">
        <v>42</v>
      </c>
      <c r="P249" s="1" t="s">
        <v>16</v>
      </c>
      <c r="Q249" s="1">
        <v>30000</v>
      </c>
    </row>
    <row r="250" spans="1:17" ht="12.75" x14ac:dyDescent="0.2">
      <c r="A250" s="1">
        <v>249</v>
      </c>
      <c r="B250" s="1">
        <v>249</v>
      </c>
      <c r="C250" s="2">
        <v>44900</v>
      </c>
      <c r="D250" s="12">
        <v>44693</v>
      </c>
      <c r="E250" s="11">
        <v>5</v>
      </c>
      <c r="F250" s="6">
        <v>12</v>
      </c>
      <c r="G250" s="5">
        <v>2022</v>
      </c>
      <c r="H250" s="12">
        <v>44693</v>
      </c>
      <c r="I250" s="1">
        <v>24</v>
      </c>
      <c r="J250" s="1" t="s">
        <v>45</v>
      </c>
      <c r="K250" s="1" t="s">
        <v>30</v>
      </c>
      <c r="L250" s="1" t="s">
        <v>14</v>
      </c>
      <c r="M250" s="1">
        <v>2</v>
      </c>
      <c r="N250" s="1">
        <v>9000</v>
      </c>
      <c r="O250" s="1" t="s">
        <v>17</v>
      </c>
      <c r="P250" s="1" t="s">
        <v>18</v>
      </c>
      <c r="Q250" s="1">
        <v>18000</v>
      </c>
    </row>
    <row r="251" spans="1:17" ht="12.75" x14ac:dyDescent="0.2">
      <c r="A251" s="1">
        <v>250</v>
      </c>
      <c r="B251" s="1">
        <v>250</v>
      </c>
      <c r="C251" s="1" t="s">
        <v>134</v>
      </c>
      <c r="D251" s="12">
        <v>44674</v>
      </c>
      <c r="E251" s="11">
        <v>4</v>
      </c>
      <c r="F251" s="6">
        <v>23</v>
      </c>
      <c r="G251" s="5">
        <v>2022</v>
      </c>
      <c r="H251" s="12">
        <v>44674</v>
      </c>
      <c r="I251" s="1">
        <v>100</v>
      </c>
      <c r="J251" s="1" t="s">
        <v>24</v>
      </c>
      <c r="K251" s="1" t="s">
        <v>13</v>
      </c>
      <c r="L251" s="1" t="s">
        <v>14</v>
      </c>
      <c r="M251" s="1">
        <v>1</v>
      </c>
      <c r="N251" s="1">
        <v>10000</v>
      </c>
      <c r="O251" s="1" t="s">
        <v>17</v>
      </c>
      <c r="P251" s="1" t="s">
        <v>18</v>
      </c>
      <c r="Q251" s="1">
        <v>10000</v>
      </c>
    </row>
    <row r="252" spans="1:17" ht="12.75" x14ac:dyDescent="0.2">
      <c r="A252" s="1">
        <v>251</v>
      </c>
      <c r="B252" s="1">
        <v>251</v>
      </c>
      <c r="C252" s="2">
        <v>44594</v>
      </c>
      <c r="D252" s="12">
        <v>44594</v>
      </c>
      <c r="E252" s="11">
        <v>2</v>
      </c>
      <c r="F252" s="6">
        <v>2</v>
      </c>
      <c r="G252" s="5">
        <v>2022</v>
      </c>
      <c r="H252" s="12">
        <v>44594</v>
      </c>
      <c r="I252" s="1">
        <v>100</v>
      </c>
      <c r="J252" s="1" t="s">
        <v>31</v>
      </c>
      <c r="K252" s="1" t="s">
        <v>30</v>
      </c>
      <c r="L252" s="1" t="s">
        <v>14</v>
      </c>
      <c r="M252" s="1">
        <v>2</v>
      </c>
      <c r="N252" s="1">
        <v>9000</v>
      </c>
      <c r="O252" s="1" t="s">
        <v>17</v>
      </c>
      <c r="P252" s="1" t="s">
        <v>18</v>
      </c>
      <c r="Q252" s="1">
        <v>18000</v>
      </c>
    </row>
    <row r="253" spans="1:17" ht="12.75" x14ac:dyDescent="0.2">
      <c r="A253" s="1">
        <v>252</v>
      </c>
      <c r="B253" s="1">
        <v>252</v>
      </c>
      <c r="C253" s="1" t="s">
        <v>135</v>
      </c>
      <c r="D253" s="12">
        <v>44730</v>
      </c>
      <c r="E253" s="11">
        <v>6</v>
      </c>
      <c r="F253" s="6">
        <v>18</v>
      </c>
      <c r="G253" s="5">
        <v>2022</v>
      </c>
      <c r="H253" s="12">
        <v>44730</v>
      </c>
      <c r="I253" s="1">
        <v>61</v>
      </c>
      <c r="J253" s="1" t="s">
        <v>31</v>
      </c>
      <c r="K253" s="1" t="s">
        <v>30</v>
      </c>
      <c r="L253" s="1" t="s">
        <v>14</v>
      </c>
      <c r="M253" s="1">
        <v>2</v>
      </c>
      <c r="N253" s="1">
        <v>9000</v>
      </c>
      <c r="O253" s="1" t="s">
        <v>17</v>
      </c>
      <c r="P253" s="1" t="s">
        <v>16</v>
      </c>
      <c r="Q253" s="1">
        <v>18000</v>
      </c>
    </row>
    <row r="254" spans="1:17" ht="12.75" x14ac:dyDescent="0.2">
      <c r="A254" s="1">
        <v>253</v>
      </c>
      <c r="B254" s="1">
        <v>253</v>
      </c>
      <c r="C254" s="2">
        <v>44871</v>
      </c>
      <c r="D254" s="12">
        <v>44723</v>
      </c>
      <c r="E254" s="11">
        <v>6</v>
      </c>
      <c r="F254" s="6">
        <v>11</v>
      </c>
      <c r="G254" s="5">
        <v>2022</v>
      </c>
      <c r="H254" s="12">
        <v>44723</v>
      </c>
      <c r="I254" s="1">
        <v>27</v>
      </c>
      <c r="J254" s="1" t="s">
        <v>19</v>
      </c>
      <c r="K254" s="1" t="s">
        <v>13</v>
      </c>
      <c r="L254" s="1" t="s">
        <v>14</v>
      </c>
      <c r="M254" s="1">
        <v>3</v>
      </c>
      <c r="N254" s="1">
        <v>10000</v>
      </c>
      <c r="O254" s="1" t="s">
        <v>15</v>
      </c>
      <c r="P254" s="1" t="s">
        <v>16</v>
      </c>
      <c r="Q254" s="1">
        <v>30000</v>
      </c>
    </row>
    <row r="255" spans="1:17" ht="12.75" x14ac:dyDescent="0.2">
      <c r="A255" s="1">
        <v>254</v>
      </c>
      <c r="B255" s="1">
        <v>254</v>
      </c>
      <c r="C255" s="2">
        <v>44839</v>
      </c>
      <c r="D255" s="12">
        <v>44691</v>
      </c>
      <c r="E255" s="11">
        <v>5</v>
      </c>
      <c r="F255" s="6">
        <v>10</v>
      </c>
      <c r="G255" s="5">
        <v>2022</v>
      </c>
      <c r="H255" s="12">
        <v>44691</v>
      </c>
      <c r="I255" s="1">
        <v>64</v>
      </c>
      <c r="J255" s="1" t="s">
        <v>29</v>
      </c>
      <c r="K255" s="1" t="s">
        <v>30</v>
      </c>
      <c r="L255" s="1" t="s">
        <v>14</v>
      </c>
      <c r="M255" s="1">
        <v>1</v>
      </c>
      <c r="N255" s="1">
        <v>9000</v>
      </c>
      <c r="O255" s="1" t="s">
        <v>17</v>
      </c>
      <c r="P255" s="1" t="s">
        <v>18</v>
      </c>
      <c r="Q255" s="1">
        <v>9000</v>
      </c>
    </row>
    <row r="256" spans="1:17" ht="12.75" x14ac:dyDescent="0.2">
      <c r="A256" s="1">
        <v>255</v>
      </c>
      <c r="B256" s="1">
        <v>255</v>
      </c>
      <c r="C256" s="1" t="s">
        <v>97</v>
      </c>
      <c r="D256" s="12">
        <v>44575</v>
      </c>
      <c r="E256" s="11">
        <v>1</v>
      </c>
      <c r="F256" s="6">
        <v>14</v>
      </c>
      <c r="G256" s="5">
        <v>2022</v>
      </c>
      <c r="H256" s="12">
        <v>44575</v>
      </c>
      <c r="I256" s="1">
        <v>21</v>
      </c>
      <c r="J256" s="1" t="s">
        <v>52</v>
      </c>
      <c r="K256" s="1" t="s">
        <v>13</v>
      </c>
      <c r="L256" s="1" t="s">
        <v>14</v>
      </c>
      <c r="M256" s="1">
        <v>1</v>
      </c>
      <c r="N256" s="1">
        <v>10000</v>
      </c>
      <c r="O256" s="1" t="s">
        <v>28</v>
      </c>
      <c r="P256" s="1" t="s">
        <v>16</v>
      </c>
      <c r="Q256" s="1">
        <v>10000</v>
      </c>
    </row>
    <row r="257" spans="1:17" ht="12.75" x14ac:dyDescent="0.2">
      <c r="A257" s="1">
        <v>256</v>
      </c>
      <c r="B257" s="1">
        <v>256</v>
      </c>
      <c r="C257" s="1" t="s">
        <v>69</v>
      </c>
      <c r="D257" s="12">
        <v>44589</v>
      </c>
      <c r="E257" s="11">
        <v>1</v>
      </c>
      <c r="F257" s="6">
        <v>28</v>
      </c>
      <c r="G257" s="5">
        <v>2022</v>
      </c>
      <c r="H257" s="12">
        <v>44589</v>
      </c>
      <c r="I257" s="1">
        <v>80</v>
      </c>
      <c r="J257" s="1" t="s">
        <v>62</v>
      </c>
      <c r="K257" s="1" t="s">
        <v>13</v>
      </c>
      <c r="L257" s="1" t="s">
        <v>14</v>
      </c>
      <c r="M257" s="1">
        <v>3</v>
      </c>
      <c r="N257" s="1">
        <v>10000</v>
      </c>
      <c r="O257" s="1" t="s">
        <v>17</v>
      </c>
      <c r="P257" s="1" t="s">
        <v>16</v>
      </c>
      <c r="Q257" s="1">
        <v>30000</v>
      </c>
    </row>
    <row r="258" spans="1:17" ht="12.75" x14ac:dyDescent="0.2">
      <c r="A258" s="1">
        <v>257</v>
      </c>
      <c r="B258" s="1">
        <v>257</v>
      </c>
      <c r="C258" s="2">
        <v>44869</v>
      </c>
      <c r="D258" s="12">
        <v>44662</v>
      </c>
      <c r="E258" s="11">
        <v>4</v>
      </c>
      <c r="F258" s="6">
        <v>11</v>
      </c>
      <c r="G258" s="5">
        <v>2022</v>
      </c>
      <c r="H258" s="12">
        <v>44662</v>
      </c>
      <c r="I258" s="1">
        <v>3</v>
      </c>
      <c r="J258" s="1" t="s">
        <v>22</v>
      </c>
      <c r="K258" s="1" t="s">
        <v>13</v>
      </c>
      <c r="L258" s="1" t="s">
        <v>14</v>
      </c>
      <c r="M258" s="1">
        <v>2</v>
      </c>
      <c r="N258" s="1">
        <v>10000</v>
      </c>
      <c r="O258" s="1" t="s">
        <v>28</v>
      </c>
      <c r="P258" s="1" t="s">
        <v>18</v>
      </c>
      <c r="Q258" s="1">
        <v>20000</v>
      </c>
    </row>
    <row r="259" spans="1:17" ht="12.75" x14ac:dyDescent="0.2">
      <c r="A259" s="1">
        <v>258</v>
      </c>
      <c r="B259" s="1">
        <v>258</v>
      </c>
      <c r="C259" s="1" t="s">
        <v>128</v>
      </c>
      <c r="D259" s="12">
        <v>44646</v>
      </c>
      <c r="E259" s="11">
        <v>3</v>
      </c>
      <c r="F259" s="6">
        <v>26</v>
      </c>
      <c r="G259" s="5">
        <v>2022</v>
      </c>
      <c r="H259" s="12">
        <v>44646</v>
      </c>
      <c r="I259" s="1">
        <v>34</v>
      </c>
      <c r="J259" s="1" t="s">
        <v>34</v>
      </c>
      <c r="K259" s="1" t="s">
        <v>30</v>
      </c>
      <c r="L259" s="1" t="s">
        <v>14</v>
      </c>
      <c r="M259" s="1">
        <v>1</v>
      </c>
      <c r="N259" s="1">
        <v>9000</v>
      </c>
      <c r="O259" s="1" t="s">
        <v>20</v>
      </c>
      <c r="P259" s="1" t="s">
        <v>16</v>
      </c>
      <c r="Q259" s="1">
        <v>9000</v>
      </c>
    </row>
    <row r="260" spans="1:17" ht="12.75" x14ac:dyDescent="0.2">
      <c r="A260" s="1">
        <v>259</v>
      </c>
      <c r="B260" s="1">
        <v>259</v>
      </c>
      <c r="C260" s="1" t="s">
        <v>67</v>
      </c>
      <c r="D260" s="12">
        <v>44614</v>
      </c>
      <c r="E260" s="11">
        <v>2</v>
      </c>
      <c r="F260" s="6">
        <v>22</v>
      </c>
      <c r="G260" s="5">
        <v>2022</v>
      </c>
      <c r="H260" s="12">
        <v>44614</v>
      </c>
      <c r="I260" s="1">
        <v>39</v>
      </c>
      <c r="J260" s="1" t="s">
        <v>55</v>
      </c>
      <c r="K260" s="1" t="s">
        <v>13</v>
      </c>
      <c r="L260" s="1" t="s">
        <v>14</v>
      </c>
      <c r="M260" s="1">
        <v>3</v>
      </c>
      <c r="N260" s="1">
        <v>9000</v>
      </c>
      <c r="O260" s="1" t="s">
        <v>17</v>
      </c>
      <c r="P260" s="1" t="s">
        <v>18</v>
      </c>
      <c r="Q260" s="1">
        <v>27000</v>
      </c>
    </row>
    <row r="261" spans="1:17" ht="12.75" x14ac:dyDescent="0.2">
      <c r="A261" s="1">
        <v>260</v>
      </c>
      <c r="B261" s="1">
        <v>260</v>
      </c>
      <c r="C261" s="1" t="s">
        <v>130</v>
      </c>
      <c r="D261" s="12">
        <v>44739</v>
      </c>
      <c r="E261" s="11">
        <v>6</v>
      </c>
      <c r="F261" s="6">
        <v>27</v>
      </c>
      <c r="G261" s="5">
        <v>2022</v>
      </c>
      <c r="H261" s="12">
        <v>44739</v>
      </c>
      <c r="I261" s="1">
        <v>24</v>
      </c>
      <c r="J261" s="1" t="s">
        <v>55</v>
      </c>
      <c r="K261" s="1" t="s">
        <v>13</v>
      </c>
      <c r="L261" s="1" t="s">
        <v>14</v>
      </c>
      <c r="M261" s="1">
        <v>2</v>
      </c>
      <c r="N261" s="1">
        <v>9000</v>
      </c>
      <c r="O261" s="1" t="s">
        <v>28</v>
      </c>
      <c r="P261" s="1" t="s">
        <v>18</v>
      </c>
      <c r="Q261" s="1">
        <v>18000</v>
      </c>
    </row>
    <row r="262" spans="1:17" ht="12.75" x14ac:dyDescent="0.2">
      <c r="A262" s="1">
        <v>261</v>
      </c>
      <c r="B262" s="1">
        <v>261</v>
      </c>
      <c r="C262" s="1" t="s">
        <v>96</v>
      </c>
      <c r="D262" s="12">
        <v>44762</v>
      </c>
      <c r="E262" s="11">
        <v>7</v>
      </c>
      <c r="F262" s="6">
        <v>20</v>
      </c>
      <c r="G262" s="5">
        <v>2022</v>
      </c>
      <c r="H262" s="12">
        <v>44762</v>
      </c>
      <c r="I262" s="1">
        <v>56</v>
      </c>
      <c r="J262" s="1" t="s">
        <v>62</v>
      </c>
      <c r="K262" s="1" t="s">
        <v>13</v>
      </c>
      <c r="L262" s="1" t="s">
        <v>14</v>
      </c>
      <c r="M262" s="1">
        <v>1</v>
      </c>
      <c r="N262" s="1">
        <v>10000</v>
      </c>
      <c r="O262" s="1" t="s">
        <v>17</v>
      </c>
      <c r="P262" s="1" t="s">
        <v>18</v>
      </c>
      <c r="Q262" s="1">
        <v>10000</v>
      </c>
    </row>
    <row r="263" spans="1:17" ht="12.75" x14ac:dyDescent="0.2">
      <c r="A263" s="1">
        <v>262</v>
      </c>
      <c r="B263" s="1">
        <v>262</v>
      </c>
      <c r="C263" s="1" t="s">
        <v>90</v>
      </c>
      <c r="D263" s="12">
        <v>44695</v>
      </c>
      <c r="E263" s="11">
        <v>5</v>
      </c>
      <c r="F263" s="6">
        <v>14</v>
      </c>
      <c r="G263" s="5">
        <v>2022</v>
      </c>
      <c r="H263" s="12">
        <v>44695</v>
      </c>
      <c r="I263" s="1">
        <v>15</v>
      </c>
      <c r="J263" s="1" t="s">
        <v>31</v>
      </c>
      <c r="K263" s="1" t="s">
        <v>30</v>
      </c>
      <c r="L263" s="1" t="s">
        <v>14</v>
      </c>
      <c r="M263" s="1">
        <v>3</v>
      </c>
      <c r="N263" s="1">
        <v>9000</v>
      </c>
      <c r="O263" s="1" t="s">
        <v>28</v>
      </c>
      <c r="P263" s="1" t="s">
        <v>18</v>
      </c>
      <c r="Q263" s="1">
        <v>27000</v>
      </c>
    </row>
    <row r="264" spans="1:17" ht="12.75" x14ac:dyDescent="0.2">
      <c r="A264" s="1">
        <v>263</v>
      </c>
      <c r="B264" s="1">
        <v>263</v>
      </c>
      <c r="C264" s="2">
        <v>44682</v>
      </c>
      <c r="D264" s="12">
        <v>44566</v>
      </c>
      <c r="E264" s="11">
        <v>1</v>
      </c>
      <c r="F264" s="6">
        <v>5</v>
      </c>
      <c r="G264" s="5">
        <v>2022</v>
      </c>
      <c r="H264" s="12">
        <v>44566</v>
      </c>
      <c r="I264" s="1">
        <v>81</v>
      </c>
      <c r="J264" s="1" t="s">
        <v>29</v>
      </c>
      <c r="K264" s="1" t="s">
        <v>30</v>
      </c>
      <c r="L264" s="1" t="s">
        <v>14</v>
      </c>
      <c r="M264" s="1">
        <v>1</v>
      </c>
      <c r="N264" s="1">
        <v>9000</v>
      </c>
      <c r="O264" s="1" t="s">
        <v>15</v>
      </c>
      <c r="P264" s="1" t="s">
        <v>16</v>
      </c>
      <c r="Q264" s="1">
        <v>9000</v>
      </c>
    </row>
    <row r="265" spans="1:17" ht="12.75" x14ac:dyDescent="0.2">
      <c r="A265" s="1">
        <v>264</v>
      </c>
      <c r="B265" s="1">
        <v>264</v>
      </c>
      <c r="C265" s="1" t="s">
        <v>136</v>
      </c>
      <c r="D265" s="12">
        <v>44620</v>
      </c>
      <c r="E265" s="11">
        <v>2</v>
      </c>
      <c r="F265" s="6">
        <v>28</v>
      </c>
      <c r="G265" s="5">
        <v>2022</v>
      </c>
      <c r="H265" s="12">
        <v>44620</v>
      </c>
      <c r="I265" s="1">
        <v>67</v>
      </c>
      <c r="J265" s="1" t="s">
        <v>57</v>
      </c>
      <c r="K265" s="1" t="s">
        <v>30</v>
      </c>
      <c r="L265" s="1" t="s">
        <v>14</v>
      </c>
      <c r="M265" s="1">
        <v>1</v>
      </c>
      <c r="N265" s="1">
        <v>9000</v>
      </c>
      <c r="O265" s="1" t="s">
        <v>15</v>
      </c>
      <c r="P265" s="1" t="s">
        <v>18</v>
      </c>
      <c r="Q265" s="1">
        <v>9000</v>
      </c>
    </row>
    <row r="266" spans="1:17" ht="12.75" x14ac:dyDescent="0.2">
      <c r="A266" s="1">
        <v>265</v>
      </c>
      <c r="B266" s="1">
        <v>265</v>
      </c>
      <c r="C266" s="1" t="s">
        <v>107</v>
      </c>
      <c r="D266" s="12">
        <v>44617</v>
      </c>
      <c r="E266" s="11">
        <v>2</v>
      </c>
      <c r="F266" s="6">
        <v>25</v>
      </c>
      <c r="G266" s="5">
        <v>2022</v>
      </c>
      <c r="H266" s="12">
        <v>44617</v>
      </c>
      <c r="I266" s="1">
        <v>91</v>
      </c>
      <c r="J266" s="1" t="s">
        <v>27</v>
      </c>
      <c r="K266" s="1" t="s">
        <v>13</v>
      </c>
      <c r="L266" s="1" t="s">
        <v>14</v>
      </c>
      <c r="M266" s="1">
        <v>3</v>
      </c>
      <c r="N266" s="1">
        <v>9000</v>
      </c>
      <c r="O266" s="1" t="s">
        <v>17</v>
      </c>
      <c r="P266" s="1" t="s">
        <v>16</v>
      </c>
      <c r="Q266" s="1">
        <v>27000</v>
      </c>
    </row>
    <row r="267" spans="1:17" ht="12.75" x14ac:dyDescent="0.2">
      <c r="A267" s="1">
        <v>266</v>
      </c>
      <c r="B267" s="1">
        <v>266</v>
      </c>
      <c r="C267" s="1" t="s">
        <v>61</v>
      </c>
      <c r="D267" s="12">
        <v>44742</v>
      </c>
      <c r="E267" s="11">
        <v>6</v>
      </c>
      <c r="F267" s="6">
        <v>30</v>
      </c>
      <c r="G267" s="5">
        <v>2022</v>
      </c>
      <c r="H267" s="12">
        <v>44742</v>
      </c>
      <c r="I267" s="1">
        <v>11</v>
      </c>
      <c r="J267" s="1" t="s">
        <v>36</v>
      </c>
      <c r="K267" s="1" t="s">
        <v>13</v>
      </c>
      <c r="L267" s="1" t="s">
        <v>14</v>
      </c>
      <c r="M267" s="1">
        <v>1</v>
      </c>
      <c r="N267" s="1">
        <v>10000</v>
      </c>
      <c r="O267" s="1" t="s">
        <v>42</v>
      </c>
      <c r="P267" s="1" t="s">
        <v>18</v>
      </c>
      <c r="Q267" s="1">
        <v>10000</v>
      </c>
    </row>
    <row r="268" spans="1:17" ht="12.75" x14ac:dyDescent="0.2">
      <c r="A268" s="1">
        <v>267</v>
      </c>
      <c r="B268" s="1">
        <v>267</v>
      </c>
      <c r="C268" s="1" t="s">
        <v>124</v>
      </c>
      <c r="D268" s="12">
        <v>44789</v>
      </c>
      <c r="E268" s="11">
        <v>8</v>
      </c>
      <c r="F268" s="6">
        <v>16</v>
      </c>
      <c r="G268" s="5">
        <v>2022</v>
      </c>
      <c r="H268" s="12">
        <v>44789</v>
      </c>
      <c r="I268" s="1">
        <v>64</v>
      </c>
      <c r="J268" s="1" t="s">
        <v>53</v>
      </c>
      <c r="K268" s="1" t="s">
        <v>30</v>
      </c>
      <c r="L268" s="1" t="s">
        <v>14</v>
      </c>
      <c r="M268" s="1">
        <v>3</v>
      </c>
      <c r="N268" s="1">
        <v>9000</v>
      </c>
      <c r="O268" s="1" t="s">
        <v>15</v>
      </c>
      <c r="P268" s="1" t="s">
        <v>16</v>
      </c>
      <c r="Q268" s="1">
        <v>27000</v>
      </c>
    </row>
    <row r="269" spans="1:17" ht="12.75" x14ac:dyDescent="0.2">
      <c r="A269" s="1">
        <v>268</v>
      </c>
      <c r="B269" s="1">
        <v>268</v>
      </c>
      <c r="C269" s="2">
        <v>44718</v>
      </c>
      <c r="D269" s="12">
        <v>44718</v>
      </c>
      <c r="E269" s="11">
        <v>6</v>
      </c>
      <c r="F269" s="6">
        <v>6</v>
      </c>
      <c r="G269" s="5">
        <v>2022</v>
      </c>
      <c r="H269" s="12">
        <v>44718</v>
      </c>
      <c r="I269" s="1">
        <v>99</v>
      </c>
      <c r="J269" s="1" t="s">
        <v>24</v>
      </c>
      <c r="K269" s="1" t="s">
        <v>13</v>
      </c>
      <c r="L269" s="1" t="s">
        <v>14</v>
      </c>
      <c r="M269" s="1">
        <v>1</v>
      </c>
      <c r="N269" s="1">
        <v>10000</v>
      </c>
      <c r="O269" s="1" t="s">
        <v>42</v>
      </c>
      <c r="P269" s="1" t="s">
        <v>16</v>
      </c>
      <c r="Q269" s="1">
        <v>10000</v>
      </c>
    </row>
    <row r="270" spans="1:17" ht="12.75" x14ac:dyDescent="0.2">
      <c r="A270" s="1">
        <v>269</v>
      </c>
      <c r="B270" s="1">
        <v>269</v>
      </c>
      <c r="C270" s="2">
        <v>44870</v>
      </c>
      <c r="D270" s="12">
        <v>44692</v>
      </c>
      <c r="E270" s="11">
        <v>5</v>
      </c>
      <c r="F270" s="6">
        <v>11</v>
      </c>
      <c r="G270" s="5">
        <v>2022</v>
      </c>
      <c r="H270" s="12">
        <v>44692</v>
      </c>
      <c r="I270" s="1">
        <v>6</v>
      </c>
      <c r="J270" s="1" t="s">
        <v>36</v>
      </c>
      <c r="K270" s="1" t="s">
        <v>13</v>
      </c>
      <c r="L270" s="1" t="s">
        <v>14</v>
      </c>
      <c r="M270" s="1">
        <v>2</v>
      </c>
      <c r="N270" s="1">
        <v>10000</v>
      </c>
      <c r="O270" s="1" t="s">
        <v>32</v>
      </c>
      <c r="P270" s="1" t="s">
        <v>18</v>
      </c>
      <c r="Q270" s="1">
        <v>20000</v>
      </c>
    </row>
    <row r="271" spans="1:17" ht="12.75" x14ac:dyDescent="0.2">
      <c r="A271" s="1">
        <v>270</v>
      </c>
      <c r="B271" s="1">
        <v>270</v>
      </c>
      <c r="C271" s="1" t="s">
        <v>137</v>
      </c>
      <c r="D271" s="12">
        <v>44707</v>
      </c>
      <c r="E271" s="11">
        <v>5</v>
      </c>
      <c r="F271" s="6">
        <v>26</v>
      </c>
      <c r="G271" s="5">
        <v>2022</v>
      </c>
      <c r="H271" s="12">
        <v>44707</v>
      </c>
      <c r="I271" s="1">
        <v>35</v>
      </c>
      <c r="J271" s="1" t="s">
        <v>12</v>
      </c>
      <c r="K271" s="1" t="s">
        <v>13</v>
      </c>
      <c r="L271" s="1" t="s">
        <v>14</v>
      </c>
      <c r="M271" s="1">
        <v>1</v>
      </c>
      <c r="N271" s="1">
        <v>9000</v>
      </c>
      <c r="O271" s="1" t="s">
        <v>20</v>
      </c>
      <c r="P271" s="1" t="s">
        <v>18</v>
      </c>
      <c r="Q271" s="1">
        <v>9000</v>
      </c>
    </row>
    <row r="272" spans="1:17" ht="12.75" x14ac:dyDescent="0.2">
      <c r="A272" s="1">
        <v>271</v>
      </c>
      <c r="B272" s="1">
        <v>271</v>
      </c>
      <c r="C272" s="1" t="s">
        <v>137</v>
      </c>
      <c r="D272" s="12">
        <v>44707</v>
      </c>
      <c r="E272" s="11">
        <v>5</v>
      </c>
      <c r="F272" s="6">
        <v>26</v>
      </c>
      <c r="G272" s="5">
        <v>2022</v>
      </c>
      <c r="H272" s="12">
        <v>44707</v>
      </c>
      <c r="I272" s="1">
        <v>63</v>
      </c>
      <c r="J272" s="1" t="s">
        <v>70</v>
      </c>
      <c r="K272" s="1" t="s">
        <v>13</v>
      </c>
      <c r="L272" s="1" t="s">
        <v>14</v>
      </c>
      <c r="M272" s="1">
        <v>3</v>
      </c>
      <c r="N272" s="1">
        <v>10000</v>
      </c>
      <c r="O272" s="1" t="s">
        <v>20</v>
      </c>
      <c r="P272" s="1" t="s">
        <v>16</v>
      </c>
      <c r="Q272" s="1">
        <v>30000</v>
      </c>
    </row>
    <row r="273" spans="1:17" ht="12.75" x14ac:dyDescent="0.2">
      <c r="A273" s="1">
        <v>272</v>
      </c>
      <c r="B273" s="1">
        <v>272</v>
      </c>
      <c r="C273" s="1" t="s">
        <v>126</v>
      </c>
      <c r="D273" s="12">
        <v>44760</v>
      </c>
      <c r="E273" s="11">
        <v>7</v>
      </c>
      <c r="F273" s="6">
        <v>18</v>
      </c>
      <c r="G273" s="5">
        <v>2022</v>
      </c>
      <c r="H273" s="12">
        <v>44760</v>
      </c>
      <c r="I273" s="1">
        <v>27</v>
      </c>
      <c r="J273" s="1" t="s">
        <v>62</v>
      </c>
      <c r="K273" s="1" t="s">
        <v>13</v>
      </c>
      <c r="L273" s="1" t="s">
        <v>14</v>
      </c>
      <c r="M273" s="1">
        <v>2</v>
      </c>
      <c r="N273" s="1">
        <v>10000</v>
      </c>
      <c r="O273" s="1" t="s">
        <v>28</v>
      </c>
      <c r="P273" s="1" t="s">
        <v>16</v>
      </c>
      <c r="Q273" s="1">
        <v>20000</v>
      </c>
    </row>
    <row r="274" spans="1:17" ht="12.75" x14ac:dyDescent="0.2">
      <c r="A274" s="1">
        <v>273</v>
      </c>
      <c r="B274" s="1">
        <v>273</v>
      </c>
      <c r="C274" s="1" t="s">
        <v>138</v>
      </c>
      <c r="D274" s="12">
        <v>44710</v>
      </c>
      <c r="E274" s="11">
        <v>5</v>
      </c>
      <c r="F274" s="6">
        <v>29</v>
      </c>
      <c r="G274" s="5">
        <v>2022</v>
      </c>
      <c r="H274" s="12">
        <v>44710</v>
      </c>
      <c r="I274" s="1">
        <v>63</v>
      </c>
      <c r="J274" s="1" t="s">
        <v>26</v>
      </c>
      <c r="K274" s="1" t="s">
        <v>13</v>
      </c>
      <c r="L274" s="1" t="s">
        <v>14</v>
      </c>
      <c r="M274" s="1">
        <v>3</v>
      </c>
      <c r="N274" s="1">
        <v>9000</v>
      </c>
      <c r="O274" s="1" t="s">
        <v>28</v>
      </c>
      <c r="P274" s="1" t="s">
        <v>16</v>
      </c>
      <c r="Q274" s="1">
        <v>27000</v>
      </c>
    </row>
    <row r="275" spans="1:17" ht="12.75" x14ac:dyDescent="0.2">
      <c r="A275" s="1">
        <v>274</v>
      </c>
      <c r="B275" s="1">
        <v>274</v>
      </c>
      <c r="C275" s="2">
        <v>44713</v>
      </c>
      <c r="D275" s="12">
        <v>44567</v>
      </c>
      <c r="E275" s="11">
        <v>1</v>
      </c>
      <c r="F275" s="6">
        <v>6</v>
      </c>
      <c r="G275" s="5">
        <v>2022</v>
      </c>
      <c r="H275" s="12">
        <v>44567</v>
      </c>
      <c r="I275" s="1">
        <v>21</v>
      </c>
      <c r="J275" s="1" t="s">
        <v>55</v>
      </c>
      <c r="K275" s="1" t="s">
        <v>13</v>
      </c>
      <c r="L275" s="1" t="s">
        <v>14</v>
      </c>
      <c r="M275" s="1">
        <v>1</v>
      </c>
      <c r="N275" s="1">
        <v>9000</v>
      </c>
      <c r="O275" s="1" t="s">
        <v>28</v>
      </c>
      <c r="P275" s="1" t="s">
        <v>16</v>
      </c>
      <c r="Q275" s="1">
        <v>9000</v>
      </c>
    </row>
    <row r="276" spans="1:17" ht="12.75" x14ac:dyDescent="0.2">
      <c r="A276" s="1">
        <v>275</v>
      </c>
      <c r="B276" s="1">
        <v>275</v>
      </c>
      <c r="C276" s="2">
        <v>44835</v>
      </c>
      <c r="D276" s="12">
        <v>44571</v>
      </c>
      <c r="E276" s="11">
        <v>1</v>
      </c>
      <c r="F276" s="6">
        <v>10</v>
      </c>
      <c r="G276" s="5">
        <v>2022</v>
      </c>
      <c r="H276" s="12">
        <v>44571</v>
      </c>
      <c r="I276" s="1">
        <v>1</v>
      </c>
      <c r="J276" s="1" t="s">
        <v>31</v>
      </c>
      <c r="K276" s="1" t="s">
        <v>30</v>
      </c>
      <c r="L276" s="1" t="s">
        <v>14</v>
      </c>
      <c r="M276" s="1">
        <v>2</v>
      </c>
      <c r="N276" s="1">
        <v>9000</v>
      </c>
      <c r="O276" s="1" t="s">
        <v>32</v>
      </c>
      <c r="P276" s="1" t="s">
        <v>18</v>
      </c>
      <c r="Q276" s="1">
        <v>18000</v>
      </c>
    </row>
    <row r="277" spans="1:17" ht="12.75" x14ac:dyDescent="0.2">
      <c r="A277" s="1">
        <v>276</v>
      </c>
      <c r="B277" s="1">
        <v>276</v>
      </c>
      <c r="C277" s="2">
        <v>44748</v>
      </c>
      <c r="D277" s="12">
        <v>44719</v>
      </c>
      <c r="E277" s="11">
        <v>6</v>
      </c>
      <c r="F277" s="6">
        <v>7</v>
      </c>
      <c r="G277" s="5">
        <v>2022</v>
      </c>
      <c r="H277" s="12">
        <v>44719</v>
      </c>
      <c r="I277" s="1">
        <v>25</v>
      </c>
      <c r="J277" s="1" t="s">
        <v>57</v>
      </c>
      <c r="K277" s="1" t="s">
        <v>30</v>
      </c>
      <c r="L277" s="1" t="s">
        <v>14</v>
      </c>
      <c r="M277" s="1">
        <v>3</v>
      </c>
      <c r="N277" s="1">
        <v>9000</v>
      </c>
      <c r="O277" s="1" t="s">
        <v>28</v>
      </c>
      <c r="P277" s="1" t="s">
        <v>16</v>
      </c>
      <c r="Q277" s="1">
        <v>27000</v>
      </c>
    </row>
    <row r="278" spans="1:17" ht="12.75" x14ac:dyDescent="0.2">
      <c r="A278" s="1">
        <v>277</v>
      </c>
      <c r="B278" s="1">
        <v>277</v>
      </c>
      <c r="C278" s="1" t="s">
        <v>139</v>
      </c>
      <c r="D278" s="12">
        <v>44802</v>
      </c>
      <c r="E278" s="11">
        <v>8</v>
      </c>
      <c r="F278" s="6">
        <v>29</v>
      </c>
      <c r="G278" s="5">
        <v>2022</v>
      </c>
      <c r="H278" s="12">
        <v>44802</v>
      </c>
      <c r="I278" s="1">
        <v>92</v>
      </c>
      <c r="J278" s="1" t="s">
        <v>45</v>
      </c>
      <c r="K278" s="1" t="s">
        <v>30</v>
      </c>
      <c r="L278" s="1" t="s">
        <v>14</v>
      </c>
      <c r="M278" s="1">
        <v>1</v>
      </c>
      <c r="N278" s="1">
        <v>9000</v>
      </c>
      <c r="O278" s="1" t="s">
        <v>28</v>
      </c>
      <c r="P278" s="1" t="s">
        <v>16</v>
      </c>
      <c r="Q278" s="1">
        <v>9000</v>
      </c>
    </row>
    <row r="279" spans="1:17" ht="12.75" x14ac:dyDescent="0.2">
      <c r="A279" s="1">
        <v>278</v>
      </c>
      <c r="B279" s="1">
        <v>278</v>
      </c>
      <c r="C279" s="1" t="s">
        <v>140</v>
      </c>
      <c r="D279" s="12">
        <v>44583</v>
      </c>
      <c r="E279" s="11">
        <v>1</v>
      </c>
      <c r="F279" s="6">
        <v>22</v>
      </c>
      <c r="G279" s="5">
        <v>2022</v>
      </c>
      <c r="H279" s="12">
        <v>44583</v>
      </c>
      <c r="I279" s="1">
        <v>94</v>
      </c>
      <c r="J279" s="1" t="s">
        <v>19</v>
      </c>
      <c r="K279" s="1" t="s">
        <v>13</v>
      </c>
      <c r="L279" s="1" t="s">
        <v>14</v>
      </c>
      <c r="M279" s="1">
        <v>3</v>
      </c>
      <c r="N279" s="1">
        <v>10000</v>
      </c>
      <c r="O279" s="1" t="s">
        <v>28</v>
      </c>
      <c r="P279" s="1" t="s">
        <v>16</v>
      </c>
      <c r="Q279" s="1">
        <v>30000</v>
      </c>
    </row>
    <row r="280" spans="1:17" ht="12.75" x14ac:dyDescent="0.2">
      <c r="A280" s="1">
        <v>279</v>
      </c>
      <c r="B280" s="1">
        <v>279</v>
      </c>
      <c r="C280" s="1" t="s">
        <v>100</v>
      </c>
      <c r="D280" s="12">
        <v>44615</v>
      </c>
      <c r="E280" s="11">
        <v>2</v>
      </c>
      <c r="F280" s="6">
        <v>23</v>
      </c>
      <c r="G280" s="5">
        <v>2022</v>
      </c>
      <c r="H280" s="12">
        <v>44615</v>
      </c>
      <c r="I280" s="1">
        <v>33</v>
      </c>
      <c r="J280" s="1" t="s">
        <v>24</v>
      </c>
      <c r="K280" s="1" t="s">
        <v>13</v>
      </c>
      <c r="L280" s="1" t="s">
        <v>14</v>
      </c>
      <c r="M280" s="1">
        <v>2</v>
      </c>
      <c r="N280" s="1">
        <v>10000</v>
      </c>
      <c r="O280" s="1" t="s">
        <v>17</v>
      </c>
      <c r="P280" s="1" t="s">
        <v>16</v>
      </c>
      <c r="Q280" s="1">
        <v>20000</v>
      </c>
    </row>
    <row r="281" spans="1:17" ht="12.75" x14ac:dyDescent="0.2">
      <c r="A281" s="1">
        <v>280</v>
      </c>
      <c r="B281" s="1">
        <v>280</v>
      </c>
      <c r="C281" s="1" t="s">
        <v>141</v>
      </c>
      <c r="D281" s="12">
        <v>44678</v>
      </c>
      <c r="E281" s="11">
        <v>4</v>
      </c>
      <c r="F281" s="6">
        <v>27</v>
      </c>
      <c r="G281" s="5">
        <v>2022</v>
      </c>
      <c r="H281" s="12">
        <v>44678</v>
      </c>
      <c r="I281" s="1">
        <v>39</v>
      </c>
      <c r="J281" s="1" t="s">
        <v>27</v>
      </c>
      <c r="K281" s="1" t="s">
        <v>13</v>
      </c>
      <c r="L281" s="1" t="s">
        <v>14</v>
      </c>
      <c r="M281" s="1">
        <v>3</v>
      </c>
      <c r="N281" s="1">
        <v>9000</v>
      </c>
      <c r="O281" s="1" t="s">
        <v>32</v>
      </c>
      <c r="P281" s="1" t="s">
        <v>16</v>
      </c>
      <c r="Q281" s="1">
        <v>27000</v>
      </c>
    </row>
    <row r="282" spans="1:17" ht="12.75" x14ac:dyDescent="0.2">
      <c r="A282" s="1">
        <v>281</v>
      </c>
      <c r="B282" s="1">
        <v>281</v>
      </c>
      <c r="C282" s="1" t="s">
        <v>40</v>
      </c>
      <c r="D282" s="12">
        <v>44698</v>
      </c>
      <c r="E282" s="11">
        <v>5</v>
      </c>
      <c r="F282" s="6">
        <v>17</v>
      </c>
      <c r="G282" s="5">
        <v>2022</v>
      </c>
      <c r="H282" s="12">
        <v>44698</v>
      </c>
      <c r="I282" s="1">
        <v>64</v>
      </c>
      <c r="J282" s="1" t="s">
        <v>29</v>
      </c>
      <c r="K282" s="1" t="s">
        <v>30</v>
      </c>
      <c r="L282" s="1" t="s">
        <v>14</v>
      </c>
      <c r="M282" s="1">
        <v>3</v>
      </c>
      <c r="N282" s="1">
        <v>9000</v>
      </c>
      <c r="O282" s="1" t="s">
        <v>32</v>
      </c>
      <c r="P282" s="1" t="s">
        <v>16</v>
      </c>
      <c r="Q282" s="1">
        <v>27000</v>
      </c>
    </row>
    <row r="283" spans="1:17" ht="12.75" x14ac:dyDescent="0.2">
      <c r="A283" s="1">
        <v>282</v>
      </c>
      <c r="B283" s="1">
        <v>282</v>
      </c>
      <c r="C283" s="1" t="s">
        <v>142</v>
      </c>
      <c r="D283" s="12">
        <v>44579</v>
      </c>
      <c r="E283" s="11">
        <v>1</v>
      </c>
      <c r="F283" s="6">
        <v>18</v>
      </c>
      <c r="G283" s="5">
        <v>2022</v>
      </c>
      <c r="H283" s="12">
        <v>44579</v>
      </c>
      <c r="I283" s="1">
        <v>84</v>
      </c>
      <c r="J283" s="1" t="s">
        <v>52</v>
      </c>
      <c r="K283" s="1" t="s">
        <v>13</v>
      </c>
      <c r="L283" s="1" t="s">
        <v>14</v>
      </c>
      <c r="M283" s="1">
        <v>3</v>
      </c>
      <c r="N283" s="1">
        <v>10000</v>
      </c>
      <c r="O283" s="1" t="s">
        <v>32</v>
      </c>
      <c r="P283" s="1" t="s">
        <v>16</v>
      </c>
      <c r="Q283" s="1">
        <v>30000</v>
      </c>
    </row>
    <row r="284" spans="1:17" ht="12.75" x14ac:dyDescent="0.2">
      <c r="A284" s="1">
        <v>283</v>
      </c>
      <c r="B284" s="1">
        <v>283</v>
      </c>
      <c r="C284" s="2">
        <v>44625</v>
      </c>
      <c r="D284" s="12">
        <v>44684</v>
      </c>
      <c r="E284" s="11">
        <v>5</v>
      </c>
      <c r="F284" s="6">
        <v>3</v>
      </c>
      <c r="G284" s="5">
        <v>2022</v>
      </c>
      <c r="H284" s="12">
        <v>44684</v>
      </c>
      <c r="I284" s="1">
        <v>24</v>
      </c>
      <c r="J284" s="1" t="s">
        <v>26</v>
      </c>
      <c r="K284" s="1" t="s">
        <v>13</v>
      </c>
      <c r="L284" s="1" t="s">
        <v>14</v>
      </c>
      <c r="M284" s="1">
        <v>2</v>
      </c>
      <c r="N284" s="1">
        <v>9000</v>
      </c>
      <c r="O284" s="1" t="s">
        <v>17</v>
      </c>
      <c r="P284" s="1" t="s">
        <v>18</v>
      </c>
      <c r="Q284" s="1">
        <v>18000</v>
      </c>
    </row>
    <row r="285" spans="1:17" ht="12.75" x14ac:dyDescent="0.2">
      <c r="A285" s="1">
        <v>284</v>
      </c>
      <c r="B285" s="1">
        <v>284</v>
      </c>
      <c r="C285" s="1" t="s">
        <v>115</v>
      </c>
      <c r="D285" s="12">
        <v>44791</v>
      </c>
      <c r="E285" s="11">
        <v>8</v>
      </c>
      <c r="F285" s="6">
        <v>18</v>
      </c>
      <c r="G285" s="5">
        <v>2022</v>
      </c>
      <c r="H285" s="12">
        <v>44791</v>
      </c>
      <c r="I285" s="1">
        <v>9</v>
      </c>
      <c r="J285" s="1" t="s">
        <v>36</v>
      </c>
      <c r="K285" s="1" t="s">
        <v>13</v>
      </c>
      <c r="L285" s="1" t="s">
        <v>14</v>
      </c>
      <c r="M285" s="1">
        <v>3</v>
      </c>
      <c r="N285" s="1">
        <v>10000</v>
      </c>
      <c r="O285" s="1" t="s">
        <v>32</v>
      </c>
      <c r="P285" s="1" t="s">
        <v>16</v>
      </c>
      <c r="Q285" s="1">
        <v>30000</v>
      </c>
    </row>
    <row r="286" spans="1:17" ht="12.75" x14ac:dyDescent="0.2">
      <c r="A286" s="1">
        <v>285</v>
      </c>
      <c r="B286" s="1">
        <v>285</v>
      </c>
      <c r="C286" s="1" t="s">
        <v>25</v>
      </c>
      <c r="D286" s="12">
        <v>44765</v>
      </c>
      <c r="E286" s="11">
        <v>7</v>
      </c>
      <c r="F286" s="6">
        <v>23</v>
      </c>
      <c r="G286" s="5">
        <v>2022</v>
      </c>
      <c r="H286" s="12">
        <v>44765</v>
      </c>
      <c r="I286" s="1">
        <v>27</v>
      </c>
      <c r="J286" s="1" t="s">
        <v>19</v>
      </c>
      <c r="K286" s="1" t="s">
        <v>13</v>
      </c>
      <c r="L286" s="1" t="s">
        <v>14</v>
      </c>
      <c r="M286" s="1">
        <v>3</v>
      </c>
      <c r="N286" s="1">
        <v>10000</v>
      </c>
      <c r="O286" s="1" t="s">
        <v>17</v>
      </c>
      <c r="P286" s="1" t="s">
        <v>18</v>
      </c>
      <c r="Q286" s="1">
        <v>30000</v>
      </c>
    </row>
    <row r="287" spans="1:17" ht="12.75" x14ac:dyDescent="0.2">
      <c r="A287" s="1">
        <v>286</v>
      </c>
      <c r="B287" s="1">
        <v>286</v>
      </c>
      <c r="C287" s="1" t="s">
        <v>82</v>
      </c>
      <c r="D287" s="12">
        <v>44766</v>
      </c>
      <c r="E287" s="11">
        <v>7</v>
      </c>
      <c r="F287" s="6">
        <v>24</v>
      </c>
      <c r="G287" s="5">
        <v>2022</v>
      </c>
      <c r="H287" s="12">
        <v>44766</v>
      </c>
      <c r="I287" s="1">
        <v>23</v>
      </c>
      <c r="J287" s="1" t="s">
        <v>26</v>
      </c>
      <c r="K287" s="1" t="s">
        <v>13</v>
      </c>
      <c r="L287" s="1" t="s">
        <v>14</v>
      </c>
      <c r="M287" s="1">
        <v>3</v>
      </c>
      <c r="N287" s="1">
        <v>9000</v>
      </c>
      <c r="O287" s="1" t="s">
        <v>28</v>
      </c>
      <c r="P287" s="1" t="s">
        <v>16</v>
      </c>
      <c r="Q287" s="1">
        <v>27000</v>
      </c>
    </row>
    <row r="288" spans="1:17" ht="12.75" x14ac:dyDescent="0.2">
      <c r="A288" s="1">
        <v>287</v>
      </c>
      <c r="B288" s="1">
        <v>287</v>
      </c>
      <c r="C288" s="1" t="s">
        <v>138</v>
      </c>
      <c r="D288" s="12">
        <v>44710</v>
      </c>
      <c r="E288" s="11">
        <v>5</v>
      </c>
      <c r="F288" s="6">
        <v>29</v>
      </c>
      <c r="G288" s="5">
        <v>2022</v>
      </c>
      <c r="H288" s="12">
        <v>44710</v>
      </c>
      <c r="I288" s="1">
        <v>93</v>
      </c>
      <c r="J288" s="1" t="s">
        <v>36</v>
      </c>
      <c r="K288" s="1" t="s">
        <v>13</v>
      </c>
      <c r="L288" s="1" t="s">
        <v>14</v>
      </c>
      <c r="M288" s="1">
        <v>2</v>
      </c>
      <c r="N288" s="1">
        <v>10000</v>
      </c>
      <c r="O288" s="1" t="s">
        <v>20</v>
      </c>
      <c r="P288" s="1" t="s">
        <v>18</v>
      </c>
      <c r="Q288" s="1">
        <v>20000</v>
      </c>
    </row>
    <row r="289" spans="1:17" ht="12.75" x14ac:dyDescent="0.2">
      <c r="A289" s="1">
        <v>288</v>
      </c>
      <c r="B289" s="1">
        <v>288</v>
      </c>
      <c r="C289" s="2">
        <v>44775</v>
      </c>
      <c r="D289" s="12">
        <v>44600</v>
      </c>
      <c r="E289" s="11">
        <v>2</v>
      </c>
      <c r="F289" s="6">
        <v>8</v>
      </c>
      <c r="G289" s="5">
        <v>2022</v>
      </c>
      <c r="H289" s="12">
        <v>44600</v>
      </c>
      <c r="I289" s="1">
        <v>68</v>
      </c>
      <c r="J289" s="1" t="s">
        <v>53</v>
      </c>
      <c r="K289" s="1" t="s">
        <v>30</v>
      </c>
      <c r="L289" s="1" t="s">
        <v>14</v>
      </c>
      <c r="M289" s="1">
        <v>2</v>
      </c>
      <c r="N289" s="1">
        <v>9000</v>
      </c>
      <c r="O289" s="1" t="s">
        <v>15</v>
      </c>
      <c r="P289" s="1" t="s">
        <v>18</v>
      </c>
      <c r="Q289" s="1">
        <v>18000</v>
      </c>
    </row>
    <row r="290" spans="1:17" ht="12.75" x14ac:dyDescent="0.2">
      <c r="A290" s="1">
        <v>289</v>
      </c>
      <c r="B290" s="1">
        <v>289</v>
      </c>
      <c r="C290" s="1" t="s">
        <v>107</v>
      </c>
      <c r="D290" s="12">
        <v>44617</v>
      </c>
      <c r="E290" s="11">
        <v>2</v>
      </c>
      <c r="F290" s="6">
        <v>25</v>
      </c>
      <c r="G290" s="5">
        <v>2022</v>
      </c>
      <c r="H290" s="12">
        <v>44617</v>
      </c>
      <c r="I290" s="1">
        <v>24</v>
      </c>
      <c r="J290" s="1" t="s">
        <v>62</v>
      </c>
      <c r="K290" s="1" t="s">
        <v>13</v>
      </c>
      <c r="L290" s="1" t="s">
        <v>14</v>
      </c>
      <c r="M290" s="1">
        <v>1</v>
      </c>
      <c r="N290" s="1">
        <v>10000</v>
      </c>
      <c r="O290" s="1" t="s">
        <v>32</v>
      </c>
      <c r="P290" s="1" t="s">
        <v>18</v>
      </c>
      <c r="Q290" s="1">
        <v>10000</v>
      </c>
    </row>
    <row r="291" spans="1:17" ht="12.75" x14ac:dyDescent="0.2">
      <c r="A291" s="1">
        <v>290</v>
      </c>
      <c r="B291" s="1">
        <v>290</v>
      </c>
      <c r="C291" s="1" t="s">
        <v>65</v>
      </c>
      <c r="D291" s="12">
        <v>44642</v>
      </c>
      <c r="E291" s="11">
        <v>3</v>
      </c>
      <c r="F291" s="6">
        <v>22</v>
      </c>
      <c r="G291" s="5">
        <v>2022</v>
      </c>
      <c r="H291" s="12">
        <v>44642</v>
      </c>
      <c r="I291" s="1">
        <v>80</v>
      </c>
      <c r="J291" s="1" t="s">
        <v>27</v>
      </c>
      <c r="K291" s="1" t="s">
        <v>13</v>
      </c>
      <c r="L291" s="1" t="s">
        <v>14</v>
      </c>
      <c r="M291" s="1">
        <v>1</v>
      </c>
      <c r="N291" s="1">
        <v>9000</v>
      </c>
      <c r="O291" s="1" t="s">
        <v>20</v>
      </c>
      <c r="P291" s="1" t="s">
        <v>18</v>
      </c>
      <c r="Q291" s="1">
        <v>9000</v>
      </c>
    </row>
    <row r="292" spans="1:17" ht="12.75" x14ac:dyDescent="0.2">
      <c r="A292" s="1">
        <v>291</v>
      </c>
      <c r="B292" s="1">
        <v>291</v>
      </c>
      <c r="C292" s="1" t="s">
        <v>87</v>
      </c>
      <c r="D292" s="12">
        <v>44584</v>
      </c>
      <c r="E292" s="11">
        <v>1</v>
      </c>
      <c r="F292" s="6">
        <v>23</v>
      </c>
      <c r="G292" s="5">
        <v>2022</v>
      </c>
      <c r="H292" s="12">
        <v>44584</v>
      </c>
      <c r="I292" s="1">
        <v>19</v>
      </c>
      <c r="J292" s="1" t="s">
        <v>57</v>
      </c>
      <c r="K292" s="1" t="s">
        <v>30</v>
      </c>
      <c r="L292" s="1" t="s">
        <v>14</v>
      </c>
      <c r="M292" s="1">
        <v>3</v>
      </c>
      <c r="N292" s="1">
        <v>9000</v>
      </c>
      <c r="O292" s="1" t="s">
        <v>20</v>
      </c>
      <c r="P292" s="1" t="s">
        <v>16</v>
      </c>
      <c r="Q292" s="1">
        <v>27000</v>
      </c>
    </row>
    <row r="293" spans="1:17" ht="12.75" x14ac:dyDescent="0.2">
      <c r="A293" s="1">
        <v>292</v>
      </c>
      <c r="B293" s="1">
        <v>292</v>
      </c>
      <c r="C293" s="1" t="s">
        <v>141</v>
      </c>
      <c r="D293" s="12">
        <v>44678</v>
      </c>
      <c r="E293" s="11">
        <v>4</v>
      </c>
      <c r="F293" s="6">
        <v>27</v>
      </c>
      <c r="G293" s="5">
        <v>2022</v>
      </c>
      <c r="H293" s="12">
        <v>44678</v>
      </c>
      <c r="I293" s="1">
        <v>48</v>
      </c>
      <c r="J293" s="1" t="s">
        <v>29</v>
      </c>
      <c r="K293" s="1" t="s">
        <v>30</v>
      </c>
      <c r="L293" s="1" t="s">
        <v>14</v>
      </c>
      <c r="M293" s="1">
        <v>1</v>
      </c>
      <c r="N293" s="1">
        <v>9000</v>
      </c>
      <c r="O293" s="1" t="s">
        <v>28</v>
      </c>
      <c r="P293" s="1" t="s">
        <v>16</v>
      </c>
      <c r="Q293" s="1">
        <v>9000</v>
      </c>
    </row>
    <row r="294" spans="1:17" ht="12.75" x14ac:dyDescent="0.2">
      <c r="A294" s="1">
        <v>293</v>
      </c>
      <c r="B294" s="1">
        <v>293</v>
      </c>
      <c r="C294" s="2">
        <v>44623</v>
      </c>
      <c r="D294" s="12">
        <v>44623</v>
      </c>
      <c r="E294" s="11">
        <v>3</v>
      </c>
      <c r="F294" s="6">
        <v>3</v>
      </c>
      <c r="G294" s="5">
        <v>2022</v>
      </c>
      <c r="H294" s="12">
        <v>44623</v>
      </c>
      <c r="I294" s="1">
        <v>79</v>
      </c>
      <c r="J294" s="1" t="s">
        <v>36</v>
      </c>
      <c r="K294" s="1" t="s">
        <v>13</v>
      </c>
      <c r="L294" s="1" t="s">
        <v>14</v>
      </c>
      <c r="M294" s="1">
        <v>2</v>
      </c>
      <c r="N294" s="1">
        <v>10000</v>
      </c>
      <c r="O294" s="1" t="s">
        <v>17</v>
      </c>
      <c r="P294" s="1" t="s">
        <v>18</v>
      </c>
      <c r="Q294" s="1">
        <v>20000</v>
      </c>
    </row>
    <row r="295" spans="1:17" ht="12.75" x14ac:dyDescent="0.2">
      <c r="A295" s="1">
        <v>294</v>
      </c>
      <c r="B295" s="1">
        <v>294</v>
      </c>
      <c r="C295" s="1" t="s">
        <v>80</v>
      </c>
      <c r="D295" s="12">
        <v>44796</v>
      </c>
      <c r="E295" s="11">
        <v>8</v>
      </c>
      <c r="F295" s="6">
        <v>23</v>
      </c>
      <c r="G295" s="5">
        <v>2022</v>
      </c>
      <c r="H295" s="12">
        <v>44796</v>
      </c>
      <c r="I295" s="1">
        <v>28</v>
      </c>
      <c r="J295" s="1" t="s">
        <v>22</v>
      </c>
      <c r="K295" s="1" t="s">
        <v>13</v>
      </c>
      <c r="L295" s="1" t="s">
        <v>14</v>
      </c>
      <c r="M295" s="1">
        <v>3</v>
      </c>
      <c r="N295" s="1">
        <v>10000</v>
      </c>
      <c r="O295" s="1" t="s">
        <v>28</v>
      </c>
      <c r="P295" s="1" t="s">
        <v>16</v>
      </c>
      <c r="Q295" s="1">
        <v>30000</v>
      </c>
    </row>
    <row r="296" spans="1:17" ht="12.75" x14ac:dyDescent="0.2">
      <c r="A296" s="1">
        <v>295</v>
      </c>
      <c r="B296" s="1">
        <v>295</v>
      </c>
      <c r="C296" s="1" t="s">
        <v>67</v>
      </c>
      <c r="D296" s="12">
        <v>44614</v>
      </c>
      <c r="E296" s="11">
        <v>2</v>
      </c>
      <c r="F296" s="6">
        <v>22</v>
      </c>
      <c r="G296" s="5">
        <v>2022</v>
      </c>
      <c r="H296" s="12">
        <v>44614</v>
      </c>
      <c r="I296" s="1">
        <v>59</v>
      </c>
      <c r="J296" s="1" t="s">
        <v>58</v>
      </c>
      <c r="K296" s="1" t="s">
        <v>13</v>
      </c>
      <c r="L296" s="1" t="s">
        <v>14</v>
      </c>
      <c r="M296" s="1">
        <v>2</v>
      </c>
      <c r="N296" s="1">
        <v>9000</v>
      </c>
      <c r="O296" s="1" t="s">
        <v>32</v>
      </c>
      <c r="P296" s="1" t="s">
        <v>16</v>
      </c>
      <c r="Q296" s="1">
        <v>18000</v>
      </c>
    </row>
    <row r="297" spans="1:17" ht="12.75" x14ac:dyDescent="0.2">
      <c r="A297" s="1">
        <v>296</v>
      </c>
      <c r="B297" s="1">
        <v>296</v>
      </c>
      <c r="C297" s="2">
        <v>44715</v>
      </c>
      <c r="D297" s="12">
        <v>44626</v>
      </c>
      <c r="E297" s="11">
        <v>3</v>
      </c>
      <c r="F297" s="6">
        <v>6</v>
      </c>
      <c r="G297" s="5">
        <v>2022</v>
      </c>
      <c r="H297" s="12">
        <v>44626</v>
      </c>
      <c r="I297" s="1">
        <v>13</v>
      </c>
      <c r="J297" s="1" t="s">
        <v>12</v>
      </c>
      <c r="K297" s="1" t="s">
        <v>13</v>
      </c>
      <c r="L297" s="1" t="s">
        <v>14</v>
      </c>
      <c r="M297" s="1">
        <v>3</v>
      </c>
      <c r="N297" s="1">
        <v>9000</v>
      </c>
      <c r="O297" s="1" t="s">
        <v>28</v>
      </c>
      <c r="P297" s="1" t="s">
        <v>18</v>
      </c>
      <c r="Q297" s="1">
        <v>27000</v>
      </c>
    </row>
    <row r="298" spans="1:17" ht="12.75" x14ac:dyDescent="0.2">
      <c r="A298" s="1">
        <v>297</v>
      </c>
      <c r="B298" s="1">
        <v>297</v>
      </c>
      <c r="C298" s="1" t="s">
        <v>134</v>
      </c>
      <c r="D298" s="12">
        <v>44674</v>
      </c>
      <c r="E298" s="11">
        <v>4</v>
      </c>
      <c r="F298" s="6">
        <v>23</v>
      </c>
      <c r="G298" s="5">
        <v>2022</v>
      </c>
      <c r="H298" s="12">
        <v>44674</v>
      </c>
      <c r="I298" s="1">
        <v>30</v>
      </c>
      <c r="J298" s="1" t="s">
        <v>34</v>
      </c>
      <c r="K298" s="1" t="s">
        <v>30</v>
      </c>
      <c r="L298" s="1" t="s">
        <v>14</v>
      </c>
      <c r="M298" s="1">
        <v>1</v>
      </c>
      <c r="N298" s="1">
        <v>9000</v>
      </c>
      <c r="O298" s="1" t="s">
        <v>28</v>
      </c>
      <c r="P298" s="1" t="s">
        <v>16</v>
      </c>
      <c r="Q298" s="1">
        <v>9000</v>
      </c>
    </row>
    <row r="299" spans="1:17" ht="12.75" x14ac:dyDescent="0.2">
      <c r="A299" s="1">
        <v>298</v>
      </c>
      <c r="B299" s="1">
        <v>298</v>
      </c>
      <c r="C299" s="1" t="s">
        <v>143</v>
      </c>
      <c r="D299" s="12">
        <v>44803</v>
      </c>
      <c r="E299" s="11">
        <v>8</v>
      </c>
      <c r="F299" s="6">
        <v>30</v>
      </c>
      <c r="G299" s="5">
        <v>2022</v>
      </c>
      <c r="H299" s="12">
        <v>44803</v>
      </c>
      <c r="I299" s="1">
        <v>75</v>
      </c>
      <c r="J299" s="1" t="s">
        <v>26</v>
      </c>
      <c r="K299" s="1" t="s">
        <v>13</v>
      </c>
      <c r="L299" s="1" t="s">
        <v>14</v>
      </c>
      <c r="M299" s="1">
        <v>2</v>
      </c>
      <c r="N299" s="1">
        <v>9000</v>
      </c>
      <c r="O299" s="1" t="s">
        <v>15</v>
      </c>
      <c r="P299" s="1" t="s">
        <v>18</v>
      </c>
      <c r="Q299" s="1">
        <v>18000</v>
      </c>
    </row>
    <row r="300" spans="1:17" ht="12.75" x14ac:dyDescent="0.2">
      <c r="A300" s="1">
        <v>299</v>
      </c>
      <c r="B300" s="1">
        <v>299</v>
      </c>
      <c r="C300" s="1" t="s">
        <v>85</v>
      </c>
      <c r="D300" s="12">
        <v>44647</v>
      </c>
      <c r="E300" s="11">
        <v>3</v>
      </c>
      <c r="F300" s="6">
        <v>27</v>
      </c>
      <c r="G300" s="5">
        <v>2022</v>
      </c>
      <c r="H300" s="12">
        <v>44647</v>
      </c>
      <c r="I300" s="1">
        <v>44</v>
      </c>
      <c r="J300" s="1" t="s">
        <v>70</v>
      </c>
      <c r="K300" s="1" t="s">
        <v>13</v>
      </c>
      <c r="L300" s="1" t="s">
        <v>14</v>
      </c>
      <c r="M300" s="1">
        <v>1</v>
      </c>
      <c r="N300" s="1">
        <v>10000</v>
      </c>
      <c r="O300" s="1" t="s">
        <v>17</v>
      </c>
      <c r="P300" s="1" t="s">
        <v>18</v>
      </c>
      <c r="Q300" s="1">
        <v>10000</v>
      </c>
    </row>
    <row r="301" spans="1:17" ht="12.75" x14ac:dyDescent="0.2">
      <c r="A301" s="1">
        <v>300</v>
      </c>
      <c r="B301" s="1">
        <v>300</v>
      </c>
      <c r="C301" s="1" t="s">
        <v>113</v>
      </c>
      <c r="D301" s="12">
        <v>44712</v>
      </c>
      <c r="E301" s="11">
        <v>5</v>
      </c>
      <c r="F301" s="6">
        <v>31</v>
      </c>
      <c r="G301" s="5">
        <v>2022</v>
      </c>
      <c r="H301" s="12">
        <v>44712</v>
      </c>
      <c r="I301" s="1">
        <v>37</v>
      </c>
      <c r="J301" s="1" t="s">
        <v>34</v>
      </c>
      <c r="K301" s="1" t="s">
        <v>30</v>
      </c>
      <c r="L301" s="1" t="s">
        <v>14</v>
      </c>
      <c r="M301" s="1">
        <v>3</v>
      </c>
      <c r="N301" s="1">
        <v>9000</v>
      </c>
      <c r="O301" s="1" t="s">
        <v>28</v>
      </c>
      <c r="P301" s="1" t="s">
        <v>16</v>
      </c>
      <c r="Q301" s="1">
        <v>27000</v>
      </c>
    </row>
    <row r="302" spans="1:17" ht="12.75" x14ac:dyDescent="0.2">
      <c r="A302" s="1">
        <v>301</v>
      </c>
      <c r="B302" s="1">
        <v>301</v>
      </c>
      <c r="C302" s="1" t="s">
        <v>144</v>
      </c>
      <c r="D302" s="12">
        <v>44612</v>
      </c>
      <c r="E302" s="11">
        <v>2</v>
      </c>
      <c r="F302" s="6">
        <v>20</v>
      </c>
      <c r="G302" s="5">
        <v>2022</v>
      </c>
      <c r="H302" s="12">
        <v>44612</v>
      </c>
      <c r="I302" s="1">
        <v>6</v>
      </c>
      <c r="J302" s="1" t="s">
        <v>52</v>
      </c>
      <c r="K302" s="1" t="s">
        <v>13</v>
      </c>
      <c r="L302" s="1" t="s">
        <v>14</v>
      </c>
      <c r="M302" s="1">
        <v>3</v>
      </c>
      <c r="N302" s="1">
        <v>10000</v>
      </c>
      <c r="O302" s="1" t="s">
        <v>32</v>
      </c>
      <c r="P302" s="1" t="s">
        <v>16</v>
      </c>
      <c r="Q302" s="1">
        <v>30000</v>
      </c>
    </row>
    <row r="303" spans="1:17" ht="12.75" x14ac:dyDescent="0.2">
      <c r="A303" s="1">
        <v>302</v>
      </c>
      <c r="B303" s="1">
        <v>302</v>
      </c>
      <c r="C303" s="2">
        <v>44774</v>
      </c>
      <c r="D303" s="12">
        <v>44569</v>
      </c>
      <c r="E303" s="11">
        <v>1</v>
      </c>
      <c r="F303" s="6">
        <v>8</v>
      </c>
      <c r="G303" s="5">
        <v>2022</v>
      </c>
      <c r="H303" s="12">
        <v>44569</v>
      </c>
      <c r="I303" s="1">
        <v>47</v>
      </c>
      <c r="J303" s="1" t="s">
        <v>24</v>
      </c>
      <c r="K303" s="1" t="s">
        <v>13</v>
      </c>
      <c r="L303" s="1" t="s">
        <v>14</v>
      </c>
      <c r="M303" s="1">
        <v>3</v>
      </c>
      <c r="N303" s="1">
        <v>10000</v>
      </c>
      <c r="O303" s="1" t="s">
        <v>42</v>
      </c>
      <c r="P303" s="1" t="s">
        <v>16</v>
      </c>
      <c r="Q303" s="1">
        <v>30000</v>
      </c>
    </row>
    <row r="304" spans="1:17" ht="12.75" x14ac:dyDescent="0.2">
      <c r="A304" s="1">
        <v>303</v>
      </c>
      <c r="B304" s="1">
        <v>303</v>
      </c>
      <c r="C304" s="2">
        <v>44744</v>
      </c>
      <c r="D304" s="12">
        <v>44599</v>
      </c>
      <c r="E304" s="11">
        <v>2</v>
      </c>
      <c r="F304" s="6">
        <v>7</v>
      </c>
      <c r="G304" s="5">
        <v>2022</v>
      </c>
      <c r="H304" s="12">
        <v>44599</v>
      </c>
      <c r="I304" s="1">
        <v>9</v>
      </c>
      <c r="J304" s="1" t="s">
        <v>26</v>
      </c>
      <c r="K304" s="1" t="s">
        <v>13</v>
      </c>
      <c r="L304" s="1" t="s">
        <v>14</v>
      </c>
      <c r="M304" s="1">
        <v>3</v>
      </c>
      <c r="N304" s="1">
        <v>9000</v>
      </c>
      <c r="O304" s="1" t="s">
        <v>42</v>
      </c>
      <c r="P304" s="1" t="s">
        <v>18</v>
      </c>
      <c r="Q304" s="1">
        <v>27000</v>
      </c>
    </row>
    <row r="305" spans="1:17" ht="12.75" x14ac:dyDescent="0.2">
      <c r="A305" s="1">
        <v>304</v>
      </c>
      <c r="B305" s="1">
        <v>304</v>
      </c>
      <c r="C305" s="2">
        <v>44568</v>
      </c>
      <c r="D305" s="12">
        <v>44743</v>
      </c>
      <c r="E305" s="11">
        <v>7</v>
      </c>
      <c r="F305" s="6">
        <v>1</v>
      </c>
      <c r="G305" s="5">
        <v>2022</v>
      </c>
      <c r="H305" s="12">
        <v>44743</v>
      </c>
      <c r="I305" s="1">
        <v>95</v>
      </c>
      <c r="J305" s="1" t="s">
        <v>12</v>
      </c>
      <c r="K305" s="1" t="s">
        <v>13</v>
      </c>
      <c r="L305" s="1" t="s">
        <v>14</v>
      </c>
      <c r="M305" s="1">
        <v>3</v>
      </c>
      <c r="N305" s="1">
        <v>9000</v>
      </c>
      <c r="O305" s="1" t="s">
        <v>20</v>
      </c>
      <c r="P305" s="1" t="s">
        <v>18</v>
      </c>
      <c r="Q305" s="1">
        <v>27000</v>
      </c>
    </row>
    <row r="306" spans="1:17" ht="12.75" x14ac:dyDescent="0.2">
      <c r="A306" s="1">
        <v>305</v>
      </c>
      <c r="B306" s="1">
        <v>305</v>
      </c>
      <c r="C306" s="1" t="s">
        <v>145</v>
      </c>
      <c r="D306" s="12">
        <v>44675</v>
      </c>
      <c r="E306" s="11">
        <v>4</v>
      </c>
      <c r="F306" s="6">
        <v>24</v>
      </c>
      <c r="G306" s="5">
        <v>2022</v>
      </c>
      <c r="H306" s="12">
        <v>44675</v>
      </c>
      <c r="I306" s="1">
        <v>37</v>
      </c>
      <c r="J306" s="1" t="s">
        <v>62</v>
      </c>
      <c r="K306" s="1" t="s">
        <v>13</v>
      </c>
      <c r="L306" s="1" t="s">
        <v>14</v>
      </c>
      <c r="M306" s="1">
        <v>3</v>
      </c>
      <c r="N306" s="1">
        <v>10000</v>
      </c>
      <c r="O306" s="1" t="s">
        <v>20</v>
      </c>
      <c r="P306" s="1" t="s">
        <v>16</v>
      </c>
      <c r="Q306" s="1">
        <v>30000</v>
      </c>
    </row>
    <row r="307" spans="1:17" ht="12.75" x14ac:dyDescent="0.2">
      <c r="A307" s="1">
        <v>306</v>
      </c>
      <c r="B307" s="1">
        <v>306</v>
      </c>
      <c r="C307" s="2">
        <v>44780</v>
      </c>
      <c r="D307" s="12">
        <v>44750</v>
      </c>
      <c r="E307" s="11">
        <v>7</v>
      </c>
      <c r="F307" s="6">
        <v>8</v>
      </c>
      <c r="G307" s="5">
        <v>2022</v>
      </c>
      <c r="H307" s="12">
        <v>44750</v>
      </c>
      <c r="I307" s="1">
        <v>87</v>
      </c>
      <c r="J307" s="1" t="s">
        <v>34</v>
      </c>
      <c r="K307" s="1" t="s">
        <v>30</v>
      </c>
      <c r="L307" s="1" t="s">
        <v>14</v>
      </c>
      <c r="M307" s="1">
        <v>3</v>
      </c>
      <c r="N307" s="1">
        <v>9000</v>
      </c>
      <c r="O307" s="1" t="s">
        <v>32</v>
      </c>
      <c r="P307" s="1" t="s">
        <v>18</v>
      </c>
      <c r="Q307" s="1">
        <v>27000</v>
      </c>
    </row>
    <row r="308" spans="1:17" ht="12.75" x14ac:dyDescent="0.2">
      <c r="A308" s="1">
        <v>307</v>
      </c>
      <c r="B308" s="1">
        <v>307</v>
      </c>
      <c r="C308" s="1" t="s">
        <v>89</v>
      </c>
      <c r="D308" s="12">
        <v>44725</v>
      </c>
      <c r="E308" s="11">
        <v>6</v>
      </c>
      <c r="F308" s="6">
        <v>13</v>
      </c>
      <c r="G308" s="5">
        <v>2022</v>
      </c>
      <c r="H308" s="12">
        <v>44725</v>
      </c>
      <c r="I308" s="1">
        <v>82</v>
      </c>
      <c r="J308" s="1" t="s">
        <v>53</v>
      </c>
      <c r="K308" s="1" t="s">
        <v>30</v>
      </c>
      <c r="L308" s="1" t="s">
        <v>14</v>
      </c>
      <c r="M308" s="1">
        <v>2</v>
      </c>
      <c r="N308" s="1">
        <v>9000</v>
      </c>
      <c r="O308" s="1" t="s">
        <v>32</v>
      </c>
      <c r="P308" s="1" t="s">
        <v>18</v>
      </c>
      <c r="Q308" s="1">
        <v>18000</v>
      </c>
    </row>
    <row r="309" spans="1:17" ht="12.75" x14ac:dyDescent="0.2">
      <c r="A309" s="1">
        <v>308</v>
      </c>
      <c r="B309" s="1">
        <v>308</v>
      </c>
      <c r="C309" s="2">
        <v>44625</v>
      </c>
      <c r="D309" s="12">
        <v>44684</v>
      </c>
      <c r="E309" s="11">
        <v>5</v>
      </c>
      <c r="F309" s="6">
        <v>3</v>
      </c>
      <c r="G309" s="5">
        <v>2022</v>
      </c>
      <c r="H309" s="12">
        <v>44684</v>
      </c>
      <c r="I309" s="1">
        <v>3</v>
      </c>
      <c r="J309" s="1" t="s">
        <v>19</v>
      </c>
      <c r="K309" s="1" t="s">
        <v>13</v>
      </c>
      <c r="L309" s="1" t="s">
        <v>14</v>
      </c>
      <c r="M309" s="1">
        <v>3</v>
      </c>
      <c r="N309" s="1">
        <v>10000</v>
      </c>
      <c r="O309" s="1" t="s">
        <v>17</v>
      </c>
      <c r="P309" s="1" t="s">
        <v>18</v>
      </c>
      <c r="Q309" s="1">
        <v>30000</v>
      </c>
    </row>
    <row r="310" spans="1:17" ht="12.75" x14ac:dyDescent="0.2">
      <c r="A310" s="1">
        <v>309</v>
      </c>
      <c r="B310" s="1">
        <v>309</v>
      </c>
      <c r="C310" s="1" t="s">
        <v>25</v>
      </c>
      <c r="D310" s="12">
        <v>44765</v>
      </c>
      <c r="E310" s="11">
        <v>7</v>
      </c>
      <c r="F310" s="6">
        <v>23</v>
      </c>
      <c r="G310" s="5">
        <v>2022</v>
      </c>
      <c r="H310" s="12">
        <v>44765</v>
      </c>
      <c r="I310" s="1">
        <v>83</v>
      </c>
      <c r="J310" s="1" t="s">
        <v>34</v>
      </c>
      <c r="K310" s="1" t="s">
        <v>30</v>
      </c>
      <c r="L310" s="1" t="s">
        <v>14</v>
      </c>
      <c r="M310" s="1">
        <v>1</v>
      </c>
      <c r="N310" s="1">
        <v>9000</v>
      </c>
      <c r="O310" s="1" t="s">
        <v>32</v>
      </c>
      <c r="P310" s="1" t="s">
        <v>18</v>
      </c>
      <c r="Q310" s="1">
        <v>9000</v>
      </c>
    </row>
    <row r="311" spans="1:17" ht="12.75" x14ac:dyDescent="0.2">
      <c r="A311" s="1">
        <v>310</v>
      </c>
      <c r="B311" s="1">
        <v>310</v>
      </c>
      <c r="C311" s="1" t="s">
        <v>133</v>
      </c>
      <c r="D311" s="12">
        <v>44645</v>
      </c>
      <c r="E311" s="11">
        <v>3</v>
      </c>
      <c r="F311" s="6">
        <v>25</v>
      </c>
      <c r="G311" s="5">
        <v>2022</v>
      </c>
      <c r="H311" s="12">
        <v>44645</v>
      </c>
      <c r="I311" s="1">
        <v>61</v>
      </c>
      <c r="J311" s="1" t="s">
        <v>55</v>
      </c>
      <c r="K311" s="1" t="s">
        <v>13</v>
      </c>
      <c r="L311" s="1" t="s">
        <v>14</v>
      </c>
      <c r="M311" s="1">
        <v>3</v>
      </c>
      <c r="N311" s="1">
        <v>9000</v>
      </c>
      <c r="O311" s="1" t="s">
        <v>42</v>
      </c>
      <c r="P311" s="1" t="s">
        <v>16</v>
      </c>
      <c r="Q311" s="1">
        <v>27000</v>
      </c>
    </row>
    <row r="312" spans="1:17" ht="12.75" x14ac:dyDescent="0.2">
      <c r="A312" s="1">
        <v>311</v>
      </c>
      <c r="B312" s="1">
        <v>311</v>
      </c>
      <c r="C312" s="2">
        <v>44897</v>
      </c>
      <c r="D312" s="12">
        <v>44604</v>
      </c>
      <c r="E312" s="11">
        <v>2</v>
      </c>
      <c r="F312" s="6">
        <v>12</v>
      </c>
      <c r="G312" s="5">
        <v>2022</v>
      </c>
      <c r="H312" s="12">
        <v>44604</v>
      </c>
      <c r="I312" s="1">
        <v>89</v>
      </c>
      <c r="J312" s="1" t="s">
        <v>12</v>
      </c>
      <c r="K312" s="1" t="s">
        <v>13</v>
      </c>
      <c r="L312" s="1" t="s">
        <v>14</v>
      </c>
      <c r="M312" s="1">
        <v>2</v>
      </c>
      <c r="N312" s="1">
        <v>9000</v>
      </c>
      <c r="O312" s="1" t="s">
        <v>20</v>
      </c>
      <c r="P312" s="1" t="s">
        <v>16</v>
      </c>
      <c r="Q312" s="1">
        <v>18000</v>
      </c>
    </row>
    <row r="313" spans="1:17" ht="12.75" x14ac:dyDescent="0.2">
      <c r="A313" s="1">
        <v>312</v>
      </c>
      <c r="B313" s="1">
        <v>312</v>
      </c>
      <c r="C313" s="1" t="s">
        <v>82</v>
      </c>
      <c r="D313" s="12">
        <v>44766</v>
      </c>
      <c r="E313" s="11">
        <v>7</v>
      </c>
      <c r="F313" s="6">
        <v>24</v>
      </c>
      <c r="G313" s="5">
        <v>2022</v>
      </c>
      <c r="H313" s="12">
        <v>44766</v>
      </c>
      <c r="I313" s="1">
        <v>21</v>
      </c>
      <c r="J313" s="1" t="s">
        <v>45</v>
      </c>
      <c r="K313" s="1" t="s">
        <v>30</v>
      </c>
      <c r="L313" s="1" t="s">
        <v>14</v>
      </c>
      <c r="M313" s="1">
        <v>3</v>
      </c>
      <c r="N313" s="1">
        <v>9000</v>
      </c>
      <c r="O313" s="1" t="s">
        <v>28</v>
      </c>
      <c r="P313" s="1" t="s">
        <v>18</v>
      </c>
      <c r="Q313" s="1">
        <v>27000</v>
      </c>
    </row>
    <row r="314" spans="1:17" ht="12.75" x14ac:dyDescent="0.2">
      <c r="A314" s="1">
        <v>313</v>
      </c>
      <c r="B314" s="1">
        <v>313</v>
      </c>
      <c r="C314" s="2">
        <v>44744</v>
      </c>
      <c r="D314" s="12">
        <v>44599</v>
      </c>
      <c r="E314" s="11">
        <v>2</v>
      </c>
      <c r="F314" s="6">
        <v>7</v>
      </c>
      <c r="G314" s="5">
        <v>2022</v>
      </c>
      <c r="H314" s="12">
        <v>44599</v>
      </c>
      <c r="I314" s="1">
        <v>9</v>
      </c>
      <c r="J314" s="1" t="s">
        <v>55</v>
      </c>
      <c r="K314" s="1" t="s">
        <v>13</v>
      </c>
      <c r="L314" s="1" t="s">
        <v>14</v>
      </c>
      <c r="M314" s="1">
        <v>1</v>
      </c>
      <c r="N314" s="1">
        <v>9000</v>
      </c>
      <c r="O314" s="1" t="s">
        <v>28</v>
      </c>
      <c r="P314" s="1" t="s">
        <v>16</v>
      </c>
      <c r="Q314" s="1">
        <v>9000</v>
      </c>
    </row>
    <row r="315" spans="1:17" ht="12.75" x14ac:dyDescent="0.2">
      <c r="A315" s="1">
        <v>314</v>
      </c>
      <c r="B315" s="1">
        <v>314</v>
      </c>
      <c r="C315" s="1" t="s">
        <v>97</v>
      </c>
      <c r="D315" s="12">
        <v>44575</v>
      </c>
      <c r="E315" s="11">
        <v>1</v>
      </c>
      <c r="F315" s="6">
        <v>14</v>
      </c>
      <c r="G315" s="5">
        <v>2022</v>
      </c>
      <c r="H315" s="12">
        <v>44575</v>
      </c>
      <c r="I315" s="1">
        <v>16</v>
      </c>
      <c r="J315" s="1" t="s">
        <v>24</v>
      </c>
      <c r="K315" s="1" t="s">
        <v>13</v>
      </c>
      <c r="L315" s="1" t="s">
        <v>14</v>
      </c>
      <c r="M315" s="1">
        <v>1</v>
      </c>
      <c r="N315" s="1">
        <v>10000</v>
      </c>
      <c r="O315" s="1" t="s">
        <v>42</v>
      </c>
      <c r="P315" s="1" t="s">
        <v>18</v>
      </c>
      <c r="Q315" s="1">
        <v>10000</v>
      </c>
    </row>
    <row r="316" spans="1:17" ht="12.75" x14ac:dyDescent="0.2">
      <c r="A316" s="1">
        <v>315</v>
      </c>
      <c r="B316" s="1">
        <v>315</v>
      </c>
      <c r="C316" s="2">
        <v>44902</v>
      </c>
      <c r="D316" s="12">
        <v>44754</v>
      </c>
      <c r="E316" s="11">
        <v>7</v>
      </c>
      <c r="F316" s="6">
        <v>12</v>
      </c>
      <c r="G316" s="5">
        <v>2022</v>
      </c>
      <c r="H316" s="12">
        <v>44754</v>
      </c>
      <c r="I316" s="1">
        <v>82</v>
      </c>
      <c r="J316" s="1" t="s">
        <v>45</v>
      </c>
      <c r="K316" s="1" t="s">
        <v>30</v>
      </c>
      <c r="L316" s="1" t="s">
        <v>14</v>
      </c>
      <c r="M316" s="1">
        <v>1</v>
      </c>
      <c r="N316" s="1">
        <v>9000</v>
      </c>
      <c r="O316" s="1" t="s">
        <v>17</v>
      </c>
      <c r="P316" s="1" t="s">
        <v>16</v>
      </c>
      <c r="Q316" s="1">
        <v>9000</v>
      </c>
    </row>
    <row r="317" spans="1:17" ht="12.75" x14ac:dyDescent="0.2">
      <c r="A317" s="1">
        <v>316</v>
      </c>
      <c r="B317" s="1">
        <v>316</v>
      </c>
      <c r="C317" s="1" t="s">
        <v>131</v>
      </c>
      <c r="D317" s="12">
        <v>44734</v>
      </c>
      <c r="E317" s="11">
        <v>6</v>
      </c>
      <c r="F317" s="6">
        <v>22</v>
      </c>
      <c r="G317" s="5">
        <v>2022</v>
      </c>
      <c r="H317" s="12">
        <v>44734</v>
      </c>
      <c r="I317" s="1">
        <v>49</v>
      </c>
      <c r="J317" s="1" t="s">
        <v>26</v>
      </c>
      <c r="K317" s="1" t="s">
        <v>13</v>
      </c>
      <c r="L317" s="1" t="s">
        <v>14</v>
      </c>
      <c r="M317" s="1">
        <v>3</v>
      </c>
      <c r="N317" s="1">
        <v>9000</v>
      </c>
      <c r="O317" s="1" t="s">
        <v>28</v>
      </c>
      <c r="P317" s="1" t="s">
        <v>16</v>
      </c>
      <c r="Q317" s="1">
        <v>27000</v>
      </c>
    </row>
    <row r="318" spans="1:17" ht="12.75" x14ac:dyDescent="0.2">
      <c r="A318" s="1">
        <v>317</v>
      </c>
      <c r="B318" s="1">
        <v>317</v>
      </c>
      <c r="C318" s="2">
        <v>44653</v>
      </c>
      <c r="D318" s="12">
        <v>44596</v>
      </c>
      <c r="E318" s="11">
        <v>2</v>
      </c>
      <c r="F318" s="6">
        <v>4</v>
      </c>
      <c r="G318" s="5">
        <v>2022</v>
      </c>
      <c r="H318" s="12">
        <v>44596</v>
      </c>
      <c r="I318" s="1">
        <v>22</v>
      </c>
      <c r="J318" s="1" t="s">
        <v>29</v>
      </c>
      <c r="K318" s="1" t="s">
        <v>30</v>
      </c>
      <c r="L318" s="1" t="s">
        <v>14</v>
      </c>
      <c r="M318" s="1">
        <v>1</v>
      </c>
      <c r="N318" s="1">
        <v>9000</v>
      </c>
      <c r="O318" s="1" t="s">
        <v>28</v>
      </c>
      <c r="P318" s="1" t="s">
        <v>16</v>
      </c>
      <c r="Q318" s="1">
        <v>9000</v>
      </c>
    </row>
    <row r="319" spans="1:17" ht="12.75" x14ac:dyDescent="0.2">
      <c r="A319" s="1">
        <v>318</v>
      </c>
      <c r="B319" s="1">
        <v>318</v>
      </c>
      <c r="C319" s="1" t="s">
        <v>131</v>
      </c>
      <c r="D319" s="12">
        <v>44734</v>
      </c>
      <c r="E319" s="11">
        <v>6</v>
      </c>
      <c r="F319" s="6">
        <v>22</v>
      </c>
      <c r="G319" s="5">
        <v>2022</v>
      </c>
      <c r="H319" s="12">
        <v>44734</v>
      </c>
      <c r="I319" s="1">
        <v>74</v>
      </c>
      <c r="J319" s="1" t="s">
        <v>57</v>
      </c>
      <c r="K319" s="1" t="s">
        <v>30</v>
      </c>
      <c r="L319" s="1" t="s">
        <v>14</v>
      </c>
      <c r="M319" s="1">
        <v>1</v>
      </c>
      <c r="N319" s="1">
        <v>9000</v>
      </c>
      <c r="O319" s="1" t="s">
        <v>32</v>
      </c>
      <c r="P319" s="1" t="s">
        <v>18</v>
      </c>
      <c r="Q319" s="1">
        <v>9000</v>
      </c>
    </row>
    <row r="320" spans="1:17" ht="12.75" x14ac:dyDescent="0.2">
      <c r="A320" s="1">
        <v>319</v>
      </c>
      <c r="B320" s="1">
        <v>319</v>
      </c>
      <c r="C320" s="2">
        <v>44718</v>
      </c>
      <c r="D320" s="12">
        <v>44718</v>
      </c>
      <c r="E320" s="11">
        <v>6</v>
      </c>
      <c r="F320" s="6">
        <v>6</v>
      </c>
      <c r="G320" s="5">
        <v>2022</v>
      </c>
      <c r="H320" s="12">
        <v>44718</v>
      </c>
      <c r="I320" s="1">
        <v>79</v>
      </c>
      <c r="J320" s="1" t="s">
        <v>57</v>
      </c>
      <c r="K320" s="1" t="s">
        <v>30</v>
      </c>
      <c r="L320" s="1" t="s">
        <v>14</v>
      </c>
      <c r="M320" s="1">
        <v>2</v>
      </c>
      <c r="N320" s="1">
        <v>9000</v>
      </c>
      <c r="O320" s="1" t="s">
        <v>42</v>
      </c>
      <c r="P320" s="1" t="s">
        <v>18</v>
      </c>
      <c r="Q320" s="1">
        <v>18000</v>
      </c>
    </row>
    <row r="321" spans="1:17" ht="12.75" x14ac:dyDescent="0.2">
      <c r="A321" s="1">
        <v>320</v>
      </c>
      <c r="B321" s="1">
        <v>320</v>
      </c>
      <c r="C321" s="1" t="s">
        <v>47</v>
      </c>
      <c r="D321" s="12">
        <v>44635</v>
      </c>
      <c r="E321" s="11">
        <v>3</v>
      </c>
      <c r="F321" s="6">
        <v>15</v>
      </c>
      <c r="G321" s="5">
        <v>2022</v>
      </c>
      <c r="H321" s="12">
        <v>44635</v>
      </c>
      <c r="I321" s="1">
        <v>56</v>
      </c>
      <c r="J321" s="1" t="s">
        <v>52</v>
      </c>
      <c r="K321" s="1" t="s">
        <v>13</v>
      </c>
      <c r="L321" s="1" t="s">
        <v>14</v>
      </c>
      <c r="M321" s="1">
        <v>3</v>
      </c>
      <c r="N321" s="1">
        <v>10000</v>
      </c>
      <c r="O321" s="1" t="s">
        <v>42</v>
      </c>
      <c r="P321" s="1" t="s">
        <v>18</v>
      </c>
      <c r="Q321" s="1">
        <v>30000</v>
      </c>
    </row>
    <row r="322" spans="1:17" ht="12.75" x14ac:dyDescent="0.2">
      <c r="A322" s="1">
        <v>321</v>
      </c>
      <c r="B322" s="1">
        <v>321</v>
      </c>
      <c r="C322" s="1" t="s">
        <v>80</v>
      </c>
      <c r="D322" s="12">
        <v>44796</v>
      </c>
      <c r="E322" s="11">
        <v>8</v>
      </c>
      <c r="F322" s="6">
        <v>23</v>
      </c>
      <c r="G322" s="5">
        <v>2022</v>
      </c>
      <c r="H322" s="12">
        <v>44796</v>
      </c>
      <c r="I322" s="1">
        <v>80</v>
      </c>
      <c r="J322" s="1" t="s">
        <v>45</v>
      </c>
      <c r="K322" s="1" t="s">
        <v>30</v>
      </c>
      <c r="L322" s="1" t="s">
        <v>14</v>
      </c>
      <c r="M322" s="1">
        <v>3</v>
      </c>
      <c r="N322" s="1">
        <v>9000</v>
      </c>
      <c r="O322" s="1" t="s">
        <v>28</v>
      </c>
      <c r="P322" s="1" t="s">
        <v>18</v>
      </c>
      <c r="Q322" s="1">
        <v>27000</v>
      </c>
    </row>
    <row r="323" spans="1:17" ht="12.75" x14ac:dyDescent="0.2">
      <c r="A323" s="1">
        <v>322</v>
      </c>
      <c r="B323" s="1">
        <v>322</v>
      </c>
      <c r="C323" s="2">
        <v>44873</v>
      </c>
      <c r="D323" s="12">
        <v>44784</v>
      </c>
      <c r="E323" s="11">
        <v>8</v>
      </c>
      <c r="F323" s="6">
        <v>11</v>
      </c>
      <c r="G323" s="5">
        <v>2022</v>
      </c>
      <c r="H323" s="12">
        <v>44784</v>
      </c>
      <c r="I323" s="1">
        <v>66</v>
      </c>
      <c r="J323" s="1" t="s">
        <v>31</v>
      </c>
      <c r="K323" s="1" t="s">
        <v>30</v>
      </c>
      <c r="L323" s="1" t="s">
        <v>14</v>
      </c>
      <c r="M323" s="1">
        <v>2</v>
      </c>
      <c r="N323" s="1">
        <v>9000</v>
      </c>
      <c r="O323" s="1" t="s">
        <v>42</v>
      </c>
      <c r="P323" s="1" t="s">
        <v>18</v>
      </c>
      <c r="Q323" s="1">
        <v>18000</v>
      </c>
    </row>
    <row r="324" spans="1:17" ht="12.75" x14ac:dyDescent="0.2">
      <c r="A324" s="1">
        <v>323</v>
      </c>
      <c r="B324" s="1">
        <v>323</v>
      </c>
      <c r="C324" s="1" t="s">
        <v>33</v>
      </c>
      <c r="D324" s="12">
        <v>44587</v>
      </c>
      <c r="E324" s="11">
        <v>1</v>
      </c>
      <c r="F324" s="6">
        <v>26</v>
      </c>
      <c r="G324" s="5">
        <v>2022</v>
      </c>
      <c r="H324" s="12">
        <v>44587</v>
      </c>
      <c r="I324" s="1">
        <v>82</v>
      </c>
      <c r="J324" s="1" t="s">
        <v>45</v>
      </c>
      <c r="K324" s="1" t="s">
        <v>30</v>
      </c>
      <c r="L324" s="1" t="s">
        <v>14</v>
      </c>
      <c r="M324" s="1">
        <v>2</v>
      </c>
      <c r="N324" s="1">
        <v>9000</v>
      </c>
      <c r="O324" s="1" t="s">
        <v>28</v>
      </c>
      <c r="P324" s="1" t="s">
        <v>16</v>
      </c>
      <c r="Q324" s="1">
        <v>18000</v>
      </c>
    </row>
    <row r="325" spans="1:17" ht="12.75" x14ac:dyDescent="0.2">
      <c r="A325" s="1">
        <v>324</v>
      </c>
      <c r="B325" s="1">
        <v>324</v>
      </c>
      <c r="C325" s="1" t="s">
        <v>40</v>
      </c>
      <c r="D325" s="12">
        <v>44698</v>
      </c>
      <c r="E325" s="11">
        <v>5</v>
      </c>
      <c r="F325" s="6">
        <v>17</v>
      </c>
      <c r="G325" s="5">
        <v>2022</v>
      </c>
      <c r="H325" s="12">
        <v>44698</v>
      </c>
      <c r="I325" s="1">
        <v>8</v>
      </c>
      <c r="J325" s="1" t="s">
        <v>45</v>
      </c>
      <c r="K325" s="1" t="s">
        <v>30</v>
      </c>
      <c r="L325" s="1" t="s">
        <v>14</v>
      </c>
      <c r="M325" s="1">
        <v>2</v>
      </c>
      <c r="N325" s="1">
        <v>9000</v>
      </c>
      <c r="O325" s="1" t="s">
        <v>17</v>
      </c>
      <c r="P325" s="1" t="s">
        <v>16</v>
      </c>
      <c r="Q325" s="1">
        <v>18000</v>
      </c>
    </row>
    <row r="326" spans="1:17" ht="12.75" x14ac:dyDescent="0.2">
      <c r="A326" s="1">
        <v>325</v>
      </c>
      <c r="B326" s="1">
        <v>325</v>
      </c>
      <c r="C326" s="2">
        <v>44866</v>
      </c>
      <c r="D326" s="12">
        <v>44572</v>
      </c>
      <c r="E326" s="11">
        <v>1</v>
      </c>
      <c r="F326" s="6">
        <v>11</v>
      </c>
      <c r="G326" s="5">
        <v>2022</v>
      </c>
      <c r="H326" s="12">
        <v>44572</v>
      </c>
      <c r="I326" s="1">
        <v>70</v>
      </c>
      <c r="J326" s="1" t="s">
        <v>19</v>
      </c>
      <c r="K326" s="1" t="s">
        <v>13</v>
      </c>
      <c r="L326" s="1" t="s">
        <v>14</v>
      </c>
      <c r="M326" s="1">
        <v>2</v>
      </c>
      <c r="N326" s="1">
        <v>10000</v>
      </c>
      <c r="O326" s="1" t="s">
        <v>17</v>
      </c>
      <c r="P326" s="1" t="s">
        <v>18</v>
      </c>
      <c r="Q326" s="1">
        <v>20000</v>
      </c>
    </row>
    <row r="327" spans="1:17" ht="12.75" x14ac:dyDescent="0.2">
      <c r="A327" s="1">
        <v>326</v>
      </c>
      <c r="B327" s="1">
        <v>326</v>
      </c>
      <c r="C327" s="1" t="s">
        <v>35</v>
      </c>
      <c r="D327" s="12">
        <v>44757</v>
      </c>
      <c r="E327" s="11">
        <v>7</v>
      </c>
      <c r="F327" s="6">
        <v>15</v>
      </c>
      <c r="G327" s="5">
        <v>2022</v>
      </c>
      <c r="H327" s="12">
        <v>44757</v>
      </c>
      <c r="I327" s="1">
        <v>20</v>
      </c>
      <c r="J327" s="1" t="s">
        <v>36</v>
      </c>
      <c r="K327" s="1" t="s">
        <v>13</v>
      </c>
      <c r="L327" s="1" t="s">
        <v>14</v>
      </c>
      <c r="M327" s="1">
        <v>3</v>
      </c>
      <c r="N327" s="1">
        <v>10000</v>
      </c>
      <c r="O327" s="1" t="s">
        <v>17</v>
      </c>
      <c r="P327" s="1" t="s">
        <v>18</v>
      </c>
      <c r="Q327" s="1">
        <v>30000</v>
      </c>
    </row>
    <row r="328" spans="1:17" ht="12.75" x14ac:dyDescent="0.2">
      <c r="A328" s="1">
        <v>327</v>
      </c>
      <c r="B328" s="1">
        <v>327</v>
      </c>
      <c r="C328" s="1" t="s">
        <v>113</v>
      </c>
      <c r="D328" s="12">
        <v>44712</v>
      </c>
      <c r="E328" s="11">
        <v>5</v>
      </c>
      <c r="F328" s="6">
        <v>31</v>
      </c>
      <c r="G328" s="5">
        <v>2022</v>
      </c>
      <c r="H328" s="12">
        <v>44712</v>
      </c>
      <c r="I328" s="1">
        <v>79</v>
      </c>
      <c r="J328" s="1" t="s">
        <v>19</v>
      </c>
      <c r="K328" s="1" t="s">
        <v>13</v>
      </c>
      <c r="L328" s="1" t="s">
        <v>14</v>
      </c>
      <c r="M328" s="1">
        <v>1</v>
      </c>
      <c r="N328" s="1">
        <v>10000</v>
      </c>
      <c r="O328" s="1" t="s">
        <v>32</v>
      </c>
      <c r="P328" s="1" t="s">
        <v>18</v>
      </c>
      <c r="Q328" s="1">
        <v>10000</v>
      </c>
    </row>
    <row r="329" spans="1:17" ht="12.75" x14ac:dyDescent="0.2">
      <c r="A329" s="1">
        <v>328</v>
      </c>
      <c r="B329" s="1">
        <v>328</v>
      </c>
      <c r="C329" s="2">
        <v>44746</v>
      </c>
      <c r="D329" s="12">
        <v>44658</v>
      </c>
      <c r="E329" s="11">
        <v>4</v>
      </c>
      <c r="F329" s="6">
        <v>7</v>
      </c>
      <c r="G329" s="5">
        <v>2022</v>
      </c>
      <c r="H329" s="12">
        <v>44658</v>
      </c>
      <c r="I329" s="1">
        <v>69</v>
      </c>
      <c r="J329" s="1" t="s">
        <v>19</v>
      </c>
      <c r="K329" s="1" t="s">
        <v>13</v>
      </c>
      <c r="L329" s="1" t="s">
        <v>14</v>
      </c>
      <c r="M329" s="1">
        <v>1</v>
      </c>
      <c r="N329" s="1">
        <v>10000</v>
      </c>
      <c r="O329" s="1" t="s">
        <v>28</v>
      </c>
      <c r="P329" s="1" t="s">
        <v>16</v>
      </c>
      <c r="Q329" s="1">
        <v>10000</v>
      </c>
    </row>
    <row r="330" spans="1:17" ht="12.75" x14ac:dyDescent="0.2">
      <c r="A330" s="1">
        <v>329</v>
      </c>
      <c r="B330" s="1">
        <v>329</v>
      </c>
      <c r="C330" s="2">
        <v>44565</v>
      </c>
      <c r="D330" s="12">
        <v>44652</v>
      </c>
      <c r="E330" s="11">
        <v>4</v>
      </c>
      <c r="F330" s="6">
        <v>1</v>
      </c>
      <c r="G330" s="5">
        <v>2022</v>
      </c>
      <c r="H330" s="12">
        <v>44652</v>
      </c>
      <c r="I330" s="1">
        <v>52</v>
      </c>
      <c r="J330" s="1" t="s">
        <v>57</v>
      </c>
      <c r="K330" s="1" t="s">
        <v>30</v>
      </c>
      <c r="L330" s="1" t="s">
        <v>14</v>
      </c>
      <c r="M330" s="1">
        <v>2</v>
      </c>
      <c r="N330" s="1">
        <v>9000</v>
      </c>
      <c r="O330" s="1" t="s">
        <v>32</v>
      </c>
      <c r="P330" s="1" t="s">
        <v>16</v>
      </c>
      <c r="Q330" s="1">
        <v>18000</v>
      </c>
    </row>
    <row r="331" spans="1:17" ht="12.75" x14ac:dyDescent="0.2">
      <c r="A331" s="1">
        <v>330</v>
      </c>
      <c r="B331" s="1">
        <v>330</v>
      </c>
      <c r="C331" s="2">
        <v>44687</v>
      </c>
      <c r="D331" s="12">
        <v>44717</v>
      </c>
      <c r="E331" s="11">
        <v>6</v>
      </c>
      <c r="F331" s="6">
        <v>5</v>
      </c>
      <c r="G331" s="5">
        <v>2022</v>
      </c>
      <c r="H331" s="12">
        <v>44717</v>
      </c>
      <c r="I331" s="1">
        <v>8</v>
      </c>
      <c r="J331" s="1" t="s">
        <v>24</v>
      </c>
      <c r="K331" s="1" t="s">
        <v>13</v>
      </c>
      <c r="L331" s="1" t="s">
        <v>14</v>
      </c>
      <c r="M331" s="1">
        <v>3</v>
      </c>
      <c r="N331" s="1">
        <v>10000</v>
      </c>
      <c r="O331" s="1" t="s">
        <v>28</v>
      </c>
      <c r="P331" s="1" t="s">
        <v>16</v>
      </c>
      <c r="Q331" s="1">
        <v>30000</v>
      </c>
    </row>
    <row r="332" spans="1:17" ht="12.75" x14ac:dyDescent="0.2">
      <c r="A332" s="1">
        <v>331</v>
      </c>
      <c r="B332" s="1">
        <v>331</v>
      </c>
      <c r="C332" s="1" t="s">
        <v>144</v>
      </c>
      <c r="D332" s="12">
        <v>44612</v>
      </c>
      <c r="E332" s="11">
        <v>2</v>
      </c>
      <c r="F332" s="6">
        <v>20</v>
      </c>
      <c r="G332" s="5">
        <v>2022</v>
      </c>
      <c r="H332" s="12">
        <v>44612</v>
      </c>
      <c r="I332" s="1">
        <v>68</v>
      </c>
      <c r="J332" s="1" t="s">
        <v>70</v>
      </c>
      <c r="K332" s="1" t="s">
        <v>13</v>
      </c>
      <c r="L332" s="1" t="s">
        <v>14</v>
      </c>
      <c r="M332" s="1">
        <v>1</v>
      </c>
      <c r="N332" s="1">
        <v>10000</v>
      </c>
      <c r="O332" s="1" t="s">
        <v>28</v>
      </c>
      <c r="P332" s="1" t="s">
        <v>16</v>
      </c>
      <c r="Q332" s="1">
        <v>10000</v>
      </c>
    </row>
    <row r="333" spans="1:17" ht="12.75" x14ac:dyDescent="0.2">
      <c r="A333" s="1">
        <v>332</v>
      </c>
      <c r="B333" s="1">
        <v>332</v>
      </c>
      <c r="C333" s="1" t="s">
        <v>98</v>
      </c>
      <c r="D333" s="12">
        <v>44607</v>
      </c>
      <c r="E333" s="11">
        <v>2</v>
      </c>
      <c r="F333" s="6">
        <v>15</v>
      </c>
      <c r="G333" s="5">
        <v>2022</v>
      </c>
      <c r="H333" s="12">
        <v>44607</v>
      </c>
      <c r="I333" s="1">
        <v>84</v>
      </c>
      <c r="J333" s="1" t="s">
        <v>27</v>
      </c>
      <c r="K333" s="1" t="s">
        <v>13</v>
      </c>
      <c r="L333" s="1" t="s">
        <v>14</v>
      </c>
      <c r="M333" s="1">
        <v>3</v>
      </c>
      <c r="N333" s="1">
        <v>9000</v>
      </c>
      <c r="O333" s="1" t="s">
        <v>17</v>
      </c>
      <c r="P333" s="1" t="s">
        <v>18</v>
      </c>
      <c r="Q333" s="1">
        <v>27000</v>
      </c>
    </row>
    <row r="334" spans="1:17" ht="12.75" x14ac:dyDescent="0.2">
      <c r="A334" s="1">
        <v>333</v>
      </c>
      <c r="B334" s="1">
        <v>333</v>
      </c>
      <c r="C334" s="2">
        <v>44682</v>
      </c>
      <c r="D334" s="12">
        <v>44566</v>
      </c>
      <c r="E334" s="11">
        <v>1</v>
      </c>
      <c r="F334" s="6">
        <v>5</v>
      </c>
      <c r="G334" s="5">
        <v>2022</v>
      </c>
      <c r="H334" s="12">
        <v>44566</v>
      </c>
      <c r="I334" s="1">
        <v>74</v>
      </c>
      <c r="J334" s="1" t="s">
        <v>53</v>
      </c>
      <c r="K334" s="1" t="s">
        <v>30</v>
      </c>
      <c r="L334" s="1" t="s">
        <v>14</v>
      </c>
      <c r="M334" s="1">
        <v>1</v>
      </c>
      <c r="N334" s="1">
        <v>9000</v>
      </c>
      <c r="O334" s="1" t="s">
        <v>17</v>
      </c>
      <c r="P334" s="1" t="s">
        <v>16</v>
      </c>
      <c r="Q334" s="1">
        <v>9000</v>
      </c>
    </row>
    <row r="335" spans="1:17" ht="12.75" x14ac:dyDescent="0.2">
      <c r="A335" s="1">
        <v>334</v>
      </c>
      <c r="B335" s="1">
        <v>334</v>
      </c>
      <c r="C335" s="1" t="s">
        <v>120</v>
      </c>
      <c r="D335" s="12">
        <v>44772</v>
      </c>
      <c r="E335" s="11">
        <v>7</v>
      </c>
      <c r="F335" s="6">
        <v>30</v>
      </c>
      <c r="G335" s="5">
        <v>2022</v>
      </c>
      <c r="H335" s="12">
        <v>44772</v>
      </c>
      <c r="I335" s="1">
        <v>39</v>
      </c>
      <c r="J335" s="1" t="s">
        <v>58</v>
      </c>
      <c r="K335" s="1" t="s">
        <v>13</v>
      </c>
      <c r="L335" s="1" t="s">
        <v>14</v>
      </c>
      <c r="M335" s="1">
        <v>2</v>
      </c>
      <c r="N335" s="1">
        <v>9000</v>
      </c>
      <c r="O335" s="1" t="s">
        <v>20</v>
      </c>
      <c r="P335" s="1" t="s">
        <v>16</v>
      </c>
      <c r="Q335" s="1">
        <v>18000</v>
      </c>
    </row>
    <row r="336" spans="1:17" ht="12.75" x14ac:dyDescent="0.2">
      <c r="A336" s="1">
        <v>335</v>
      </c>
      <c r="B336" s="1">
        <v>335</v>
      </c>
      <c r="C336" s="1" t="s">
        <v>146</v>
      </c>
      <c r="D336" s="12">
        <v>44696</v>
      </c>
      <c r="E336" s="11">
        <v>5</v>
      </c>
      <c r="F336" s="6">
        <v>15</v>
      </c>
      <c r="G336" s="5">
        <v>2022</v>
      </c>
      <c r="H336" s="12">
        <v>44696</v>
      </c>
      <c r="I336" s="1">
        <v>54</v>
      </c>
      <c r="J336" s="1" t="s">
        <v>36</v>
      </c>
      <c r="K336" s="1" t="s">
        <v>13</v>
      </c>
      <c r="L336" s="1" t="s">
        <v>14</v>
      </c>
      <c r="M336" s="1">
        <v>2</v>
      </c>
      <c r="N336" s="1">
        <v>10000</v>
      </c>
      <c r="O336" s="1" t="s">
        <v>15</v>
      </c>
      <c r="P336" s="1" t="s">
        <v>16</v>
      </c>
      <c r="Q336" s="1">
        <v>20000</v>
      </c>
    </row>
    <row r="337" spans="1:17" ht="12.75" x14ac:dyDescent="0.2">
      <c r="A337" s="1">
        <v>336</v>
      </c>
      <c r="B337" s="1">
        <v>336</v>
      </c>
      <c r="C337" s="1" t="s">
        <v>147</v>
      </c>
      <c r="D337" s="12">
        <v>44761</v>
      </c>
      <c r="E337" s="11">
        <v>7</v>
      </c>
      <c r="F337" s="6">
        <v>19</v>
      </c>
      <c r="G337" s="5">
        <v>2022</v>
      </c>
      <c r="H337" s="12">
        <v>44761</v>
      </c>
      <c r="I337" s="1">
        <v>80</v>
      </c>
      <c r="J337" s="1" t="s">
        <v>45</v>
      </c>
      <c r="K337" s="1" t="s">
        <v>30</v>
      </c>
      <c r="L337" s="1" t="s">
        <v>14</v>
      </c>
      <c r="M337" s="1">
        <v>1</v>
      </c>
      <c r="N337" s="1">
        <v>9000</v>
      </c>
      <c r="O337" s="1" t="s">
        <v>15</v>
      </c>
      <c r="P337" s="1" t="s">
        <v>18</v>
      </c>
      <c r="Q337" s="1">
        <v>9000</v>
      </c>
    </row>
    <row r="338" spans="1:17" ht="12.75" x14ac:dyDescent="0.2">
      <c r="A338" s="1">
        <v>337</v>
      </c>
      <c r="B338" s="1">
        <v>337</v>
      </c>
      <c r="C338" s="1" t="s">
        <v>148</v>
      </c>
      <c r="D338" s="12">
        <v>44677</v>
      </c>
      <c r="E338" s="11">
        <v>4</v>
      </c>
      <c r="F338" s="6">
        <v>26</v>
      </c>
      <c r="G338" s="5">
        <v>2022</v>
      </c>
      <c r="H338" s="12">
        <v>44677</v>
      </c>
      <c r="I338" s="1">
        <v>21</v>
      </c>
      <c r="J338" s="1" t="s">
        <v>19</v>
      </c>
      <c r="K338" s="1" t="s">
        <v>13</v>
      </c>
      <c r="L338" s="1" t="s">
        <v>14</v>
      </c>
      <c r="M338" s="1">
        <v>1</v>
      </c>
      <c r="N338" s="1">
        <v>10000</v>
      </c>
      <c r="O338" s="1" t="s">
        <v>28</v>
      </c>
      <c r="P338" s="1" t="s">
        <v>18</v>
      </c>
      <c r="Q338" s="1">
        <v>10000</v>
      </c>
    </row>
    <row r="339" spans="1:17" ht="12.75" x14ac:dyDescent="0.2">
      <c r="A339" s="1">
        <v>338</v>
      </c>
      <c r="B339" s="1">
        <v>338</v>
      </c>
      <c r="C339" s="2">
        <v>44841</v>
      </c>
      <c r="D339" s="12">
        <v>44752</v>
      </c>
      <c r="E339" s="11">
        <v>7</v>
      </c>
      <c r="F339" s="6">
        <v>10</v>
      </c>
      <c r="G339" s="5">
        <v>2022</v>
      </c>
      <c r="H339" s="12">
        <v>44752</v>
      </c>
      <c r="I339" s="1">
        <v>26</v>
      </c>
      <c r="J339" s="1" t="s">
        <v>19</v>
      </c>
      <c r="K339" s="1" t="s">
        <v>13</v>
      </c>
      <c r="L339" s="1" t="s">
        <v>14</v>
      </c>
      <c r="M339" s="1">
        <v>1</v>
      </c>
      <c r="N339" s="1">
        <v>10000</v>
      </c>
      <c r="O339" s="1" t="s">
        <v>17</v>
      </c>
      <c r="P339" s="1" t="s">
        <v>18</v>
      </c>
      <c r="Q339" s="1">
        <v>10000</v>
      </c>
    </row>
    <row r="340" spans="1:17" ht="12.75" x14ac:dyDescent="0.2">
      <c r="A340" s="1">
        <v>339</v>
      </c>
      <c r="B340" s="1">
        <v>339</v>
      </c>
      <c r="C340" s="2">
        <v>44683</v>
      </c>
      <c r="D340" s="12">
        <v>44597</v>
      </c>
      <c r="E340" s="11">
        <v>2</v>
      </c>
      <c r="F340" s="6">
        <v>5</v>
      </c>
      <c r="G340" s="5">
        <v>2022</v>
      </c>
      <c r="H340" s="12">
        <v>44597</v>
      </c>
      <c r="I340" s="1">
        <v>78</v>
      </c>
      <c r="J340" s="1" t="s">
        <v>29</v>
      </c>
      <c r="K340" s="1" t="s">
        <v>30</v>
      </c>
      <c r="L340" s="1" t="s">
        <v>14</v>
      </c>
      <c r="M340" s="1">
        <v>3</v>
      </c>
      <c r="N340" s="1">
        <v>9000</v>
      </c>
      <c r="O340" s="1" t="s">
        <v>15</v>
      </c>
      <c r="P340" s="1" t="s">
        <v>18</v>
      </c>
      <c r="Q340" s="1">
        <v>27000</v>
      </c>
    </row>
    <row r="341" spans="1:17" ht="12.75" x14ac:dyDescent="0.2">
      <c r="A341" s="1">
        <v>340</v>
      </c>
      <c r="B341" s="1">
        <v>340</v>
      </c>
      <c r="C341" s="2">
        <v>44779</v>
      </c>
      <c r="D341" s="12">
        <v>44720</v>
      </c>
      <c r="E341" s="11">
        <v>6</v>
      </c>
      <c r="F341" s="6">
        <v>8</v>
      </c>
      <c r="G341" s="5">
        <v>2022</v>
      </c>
      <c r="H341" s="12">
        <v>44720</v>
      </c>
      <c r="I341" s="1">
        <v>69</v>
      </c>
      <c r="J341" s="1" t="s">
        <v>34</v>
      </c>
      <c r="K341" s="1" t="s">
        <v>30</v>
      </c>
      <c r="L341" s="1" t="s">
        <v>14</v>
      </c>
      <c r="M341" s="1">
        <v>1</v>
      </c>
      <c r="N341" s="1">
        <v>9000</v>
      </c>
      <c r="O341" s="1" t="s">
        <v>20</v>
      </c>
      <c r="P341" s="1" t="s">
        <v>18</v>
      </c>
      <c r="Q341" s="1">
        <v>9000</v>
      </c>
    </row>
    <row r="342" spans="1:17" ht="12.75" x14ac:dyDescent="0.2">
      <c r="A342" s="1">
        <v>341</v>
      </c>
      <c r="B342" s="1">
        <v>341</v>
      </c>
      <c r="C342" s="1" t="s">
        <v>97</v>
      </c>
      <c r="D342" s="12">
        <v>44575</v>
      </c>
      <c r="E342" s="11">
        <v>1</v>
      </c>
      <c r="F342" s="6">
        <v>14</v>
      </c>
      <c r="G342" s="5">
        <v>2022</v>
      </c>
      <c r="H342" s="12">
        <v>44575</v>
      </c>
      <c r="I342" s="1">
        <v>96</v>
      </c>
      <c r="J342" s="1" t="s">
        <v>36</v>
      </c>
      <c r="K342" s="1" t="s">
        <v>13</v>
      </c>
      <c r="L342" s="1" t="s">
        <v>14</v>
      </c>
      <c r="M342" s="1">
        <v>3</v>
      </c>
      <c r="N342" s="1">
        <v>10000</v>
      </c>
      <c r="O342" s="1" t="s">
        <v>15</v>
      </c>
      <c r="P342" s="1" t="s">
        <v>16</v>
      </c>
      <c r="Q342" s="1">
        <v>30000</v>
      </c>
    </row>
    <row r="343" spans="1:17" ht="12.75" x14ac:dyDescent="0.2">
      <c r="A343" s="1">
        <v>342</v>
      </c>
      <c r="B343" s="1">
        <v>342</v>
      </c>
      <c r="C343" s="1" t="s">
        <v>69</v>
      </c>
      <c r="D343" s="12">
        <v>44589</v>
      </c>
      <c r="E343" s="11">
        <v>1</v>
      </c>
      <c r="F343" s="6">
        <v>28</v>
      </c>
      <c r="G343" s="5">
        <v>2022</v>
      </c>
      <c r="H343" s="12">
        <v>44589</v>
      </c>
      <c r="I343" s="1">
        <v>96</v>
      </c>
      <c r="J343" s="1" t="s">
        <v>58</v>
      </c>
      <c r="K343" s="1" t="s">
        <v>13</v>
      </c>
      <c r="L343" s="1" t="s">
        <v>14</v>
      </c>
      <c r="M343" s="1">
        <v>1</v>
      </c>
      <c r="N343" s="1">
        <v>9000</v>
      </c>
      <c r="O343" s="1" t="s">
        <v>20</v>
      </c>
      <c r="P343" s="1" t="s">
        <v>16</v>
      </c>
      <c r="Q343" s="1">
        <v>9000</v>
      </c>
    </row>
    <row r="344" spans="1:17" ht="12.75" x14ac:dyDescent="0.2">
      <c r="A344" s="1">
        <v>343</v>
      </c>
      <c r="B344" s="1">
        <v>343</v>
      </c>
      <c r="C344" s="1" t="s">
        <v>147</v>
      </c>
      <c r="D344" s="12">
        <v>44761</v>
      </c>
      <c r="E344" s="11">
        <v>7</v>
      </c>
      <c r="F344" s="6">
        <v>19</v>
      </c>
      <c r="G344" s="5">
        <v>2022</v>
      </c>
      <c r="H344" s="12">
        <v>44761</v>
      </c>
      <c r="I344" s="1">
        <v>49</v>
      </c>
      <c r="J344" s="1" t="s">
        <v>19</v>
      </c>
      <c r="K344" s="1" t="s">
        <v>13</v>
      </c>
      <c r="L344" s="1" t="s">
        <v>14</v>
      </c>
      <c r="M344" s="1">
        <v>2</v>
      </c>
      <c r="N344" s="1">
        <v>10000</v>
      </c>
      <c r="O344" s="1" t="s">
        <v>17</v>
      </c>
      <c r="P344" s="1" t="s">
        <v>16</v>
      </c>
      <c r="Q344" s="1">
        <v>20000</v>
      </c>
    </row>
    <row r="345" spans="1:17" ht="12.75" x14ac:dyDescent="0.2">
      <c r="A345" s="1">
        <v>344</v>
      </c>
      <c r="B345" s="1">
        <v>344</v>
      </c>
      <c r="C345" s="2">
        <v>44780</v>
      </c>
      <c r="D345" s="12">
        <v>44750</v>
      </c>
      <c r="E345" s="11">
        <v>7</v>
      </c>
      <c r="F345" s="6">
        <v>8</v>
      </c>
      <c r="G345" s="5">
        <v>2022</v>
      </c>
      <c r="H345" s="12">
        <v>44750</v>
      </c>
      <c r="I345" s="1">
        <v>44</v>
      </c>
      <c r="J345" s="1" t="s">
        <v>52</v>
      </c>
      <c r="K345" s="1" t="s">
        <v>13</v>
      </c>
      <c r="L345" s="1" t="s">
        <v>14</v>
      </c>
      <c r="M345" s="1">
        <v>1</v>
      </c>
      <c r="N345" s="1">
        <v>10000</v>
      </c>
      <c r="O345" s="1" t="s">
        <v>17</v>
      </c>
      <c r="P345" s="1" t="s">
        <v>16</v>
      </c>
      <c r="Q345" s="1">
        <v>10000</v>
      </c>
    </row>
    <row r="346" spans="1:17" ht="12.75" x14ac:dyDescent="0.2">
      <c r="A346" s="1">
        <v>345</v>
      </c>
      <c r="B346" s="1">
        <v>345</v>
      </c>
      <c r="C346" s="1" t="s">
        <v>47</v>
      </c>
      <c r="D346" s="12">
        <v>44635</v>
      </c>
      <c r="E346" s="11">
        <v>3</v>
      </c>
      <c r="F346" s="6">
        <v>15</v>
      </c>
      <c r="G346" s="5">
        <v>2022</v>
      </c>
      <c r="H346" s="12">
        <v>44635</v>
      </c>
      <c r="I346" s="1">
        <v>30</v>
      </c>
      <c r="J346" s="1" t="s">
        <v>24</v>
      </c>
      <c r="K346" s="1" t="s">
        <v>13</v>
      </c>
      <c r="L346" s="1" t="s">
        <v>14</v>
      </c>
      <c r="M346" s="1">
        <v>2</v>
      </c>
      <c r="N346" s="1">
        <v>10000</v>
      </c>
      <c r="O346" s="1" t="s">
        <v>17</v>
      </c>
      <c r="P346" s="1" t="s">
        <v>18</v>
      </c>
      <c r="Q346" s="1">
        <v>20000</v>
      </c>
    </row>
    <row r="347" spans="1:17" ht="12.75" x14ac:dyDescent="0.2">
      <c r="A347" s="1">
        <v>346</v>
      </c>
      <c r="B347" s="1">
        <v>346</v>
      </c>
      <c r="C347" s="1" t="s">
        <v>116</v>
      </c>
      <c r="D347" s="12">
        <v>44671</v>
      </c>
      <c r="E347" s="11">
        <v>4</v>
      </c>
      <c r="F347" s="6">
        <v>20</v>
      </c>
      <c r="G347" s="5">
        <v>2022</v>
      </c>
      <c r="H347" s="12">
        <v>44671</v>
      </c>
      <c r="I347" s="1">
        <v>7</v>
      </c>
      <c r="J347" s="1" t="s">
        <v>55</v>
      </c>
      <c r="K347" s="1" t="s">
        <v>13</v>
      </c>
      <c r="L347" s="1" t="s">
        <v>14</v>
      </c>
      <c r="M347" s="1">
        <v>2</v>
      </c>
      <c r="N347" s="1">
        <v>9000</v>
      </c>
      <c r="O347" s="1" t="s">
        <v>15</v>
      </c>
      <c r="P347" s="1" t="s">
        <v>16</v>
      </c>
      <c r="Q347" s="1">
        <v>18000</v>
      </c>
    </row>
    <row r="348" spans="1:17" ht="12.75" x14ac:dyDescent="0.2">
      <c r="A348" s="1">
        <v>347</v>
      </c>
      <c r="B348" s="1">
        <v>347</v>
      </c>
      <c r="C348" s="2">
        <v>44621</v>
      </c>
      <c r="D348" s="12">
        <v>44564</v>
      </c>
      <c r="E348" s="11">
        <v>1</v>
      </c>
      <c r="F348" s="6">
        <v>3</v>
      </c>
      <c r="G348" s="5">
        <v>2022</v>
      </c>
      <c r="H348" s="12">
        <v>44564</v>
      </c>
      <c r="I348" s="1">
        <v>79</v>
      </c>
      <c r="J348" s="1" t="s">
        <v>62</v>
      </c>
      <c r="K348" s="1" t="s">
        <v>13</v>
      </c>
      <c r="L348" s="1" t="s">
        <v>14</v>
      </c>
      <c r="M348" s="1">
        <v>1</v>
      </c>
      <c r="N348" s="1">
        <v>10000</v>
      </c>
      <c r="O348" s="1" t="s">
        <v>20</v>
      </c>
      <c r="P348" s="1" t="s">
        <v>16</v>
      </c>
      <c r="Q348" s="1">
        <v>10000</v>
      </c>
    </row>
    <row r="349" spans="1:17" ht="12.75" x14ac:dyDescent="0.2">
      <c r="A349" s="1">
        <v>348</v>
      </c>
      <c r="B349" s="1">
        <v>348</v>
      </c>
      <c r="C349" s="2">
        <v>44720</v>
      </c>
      <c r="D349" s="12">
        <v>44779</v>
      </c>
      <c r="E349" s="11">
        <v>8</v>
      </c>
      <c r="F349" s="6">
        <v>6</v>
      </c>
      <c r="G349" s="5">
        <v>2022</v>
      </c>
      <c r="H349" s="12">
        <v>44779</v>
      </c>
      <c r="I349" s="1">
        <v>39</v>
      </c>
      <c r="J349" s="1" t="s">
        <v>52</v>
      </c>
      <c r="K349" s="1" t="s">
        <v>13</v>
      </c>
      <c r="L349" s="1" t="s">
        <v>14</v>
      </c>
      <c r="M349" s="1">
        <v>2</v>
      </c>
      <c r="N349" s="1">
        <v>10000</v>
      </c>
      <c r="O349" s="1" t="s">
        <v>17</v>
      </c>
      <c r="P349" s="1" t="s">
        <v>16</v>
      </c>
      <c r="Q349" s="1">
        <v>20000</v>
      </c>
    </row>
    <row r="350" spans="1:17" ht="12.75" x14ac:dyDescent="0.2">
      <c r="A350" s="1">
        <v>349</v>
      </c>
      <c r="B350" s="1">
        <v>349</v>
      </c>
      <c r="C350" s="2">
        <v>44743</v>
      </c>
      <c r="D350" s="12">
        <v>44568</v>
      </c>
      <c r="E350" s="11">
        <v>1</v>
      </c>
      <c r="F350" s="6">
        <v>7</v>
      </c>
      <c r="G350" s="5">
        <v>2022</v>
      </c>
      <c r="H350" s="12">
        <v>44568</v>
      </c>
      <c r="I350" s="1">
        <v>54</v>
      </c>
      <c r="J350" s="1" t="s">
        <v>52</v>
      </c>
      <c r="K350" s="1" t="s">
        <v>13</v>
      </c>
      <c r="L350" s="1" t="s">
        <v>14</v>
      </c>
      <c r="M350" s="1">
        <v>2</v>
      </c>
      <c r="N350" s="1">
        <v>10000</v>
      </c>
      <c r="O350" s="1" t="s">
        <v>28</v>
      </c>
      <c r="P350" s="1" t="s">
        <v>16</v>
      </c>
      <c r="Q350" s="1">
        <v>20000</v>
      </c>
    </row>
    <row r="351" spans="1:17" ht="12.75" x14ac:dyDescent="0.2">
      <c r="A351" s="1">
        <v>350</v>
      </c>
      <c r="B351" s="1">
        <v>350</v>
      </c>
      <c r="C351" s="1" t="s">
        <v>111</v>
      </c>
      <c r="D351" s="12">
        <v>44708</v>
      </c>
      <c r="E351" s="11">
        <v>5</v>
      </c>
      <c r="F351" s="6">
        <v>27</v>
      </c>
      <c r="G351" s="5">
        <v>2022</v>
      </c>
      <c r="H351" s="12">
        <v>44708</v>
      </c>
      <c r="I351" s="1">
        <v>6</v>
      </c>
      <c r="J351" s="1" t="s">
        <v>70</v>
      </c>
      <c r="K351" s="1" t="s">
        <v>13</v>
      </c>
      <c r="L351" s="1" t="s">
        <v>14</v>
      </c>
      <c r="M351" s="1">
        <v>3</v>
      </c>
      <c r="N351" s="1">
        <v>10000</v>
      </c>
      <c r="O351" s="1" t="s">
        <v>42</v>
      </c>
      <c r="P351" s="1" t="s">
        <v>18</v>
      </c>
      <c r="Q351" s="1">
        <v>30000</v>
      </c>
    </row>
    <row r="352" spans="1:17" ht="12.75" x14ac:dyDescent="0.2">
      <c r="A352" s="1">
        <v>351</v>
      </c>
      <c r="B352" s="1">
        <v>351</v>
      </c>
      <c r="C352" s="1" t="s">
        <v>149</v>
      </c>
      <c r="D352" s="12">
        <v>44676</v>
      </c>
      <c r="E352" s="11">
        <v>4</v>
      </c>
      <c r="F352" s="6">
        <v>25</v>
      </c>
      <c r="G352" s="5">
        <v>2022</v>
      </c>
      <c r="H352" s="12">
        <v>44676</v>
      </c>
      <c r="I352" s="1">
        <v>29</v>
      </c>
      <c r="J352" s="1" t="s">
        <v>22</v>
      </c>
      <c r="K352" s="1" t="s">
        <v>13</v>
      </c>
      <c r="L352" s="1" t="s">
        <v>14</v>
      </c>
      <c r="M352" s="1">
        <v>3</v>
      </c>
      <c r="N352" s="1">
        <v>10000</v>
      </c>
      <c r="O352" s="1" t="s">
        <v>32</v>
      </c>
      <c r="P352" s="1" t="s">
        <v>16</v>
      </c>
      <c r="Q352" s="1">
        <v>30000</v>
      </c>
    </row>
    <row r="353" spans="1:17" ht="12.75" x14ac:dyDescent="0.2">
      <c r="A353" s="1">
        <v>352</v>
      </c>
      <c r="B353" s="1">
        <v>352</v>
      </c>
      <c r="C353" s="2">
        <v>44837</v>
      </c>
      <c r="D353" s="12">
        <v>44630</v>
      </c>
      <c r="E353" s="11">
        <v>3</v>
      </c>
      <c r="F353" s="6">
        <v>10</v>
      </c>
      <c r="G353" s="5">
        <v>2022</v>
      </c>
      <c r="H353" s="12">
        <v>44630</v>
      </c>
      <c r="I353" s="1">
        <v>32</v>
      </c>
      <c r="J353" s="1" t="s">
        <v>53</v>
      </c>
      <c r="K353" s="1" t="s">
        <v>30</v>
      </c>
      <c r="L353" s="1" t="s">
        <v>14</v>
      </c>
      <c r="M353" s="1">
        <v>3</v>
      </c>
      <c r="N353" s="1">
        <v>9000</v>
      </c>
      <c r="O353" s="1" t="s">
        <v>28</v>
      </c>
      <c r="P353" s="1" t="s">
        <v>16</v>
      </c>
      <c r="Q353" s="1">
        <v>27000</v>
      </c>
    </row>
    <row r="354" spans="1:17" ht="12.75" x14ac:dyDescent="0.2">
      <c r="A354" s="1">
        <v>353</v>
      </c>
      <c r="B354" s="1">
        <v>353</v>
      </c>
      <c r="C354" s="1" t="s">
        <v>40</v>
      </c>
      <c r="D354" s="12">
        <v>44698</v>
      </c>
      <c r="E354" s="11">
        <v>5</v>
      </c>
      <c r="F354" s="6">
        <v>17</v>
      </c>
      <c r="G354" s="5">
        <v>2022</v>
      </c>
      <c r="H354" s="12">
        <v>44698</v>
      </c>
      <c r="I354" s="1">
        <v>83</v>
      </c>
      <c r="J354" s="1" t="s">
        <v>19</v>
      </c>
      <c r="K354" s="1" t="s">
        <v>13</v>
      </c>
      <c r="L354" s="1" t="s">
        <v>14</v>
      </c>
      <c r="M354" s="1">
        <v>2</v>
      </c>
      <c r="N354" s="1">
        <v>10000</v>
      </c>
      <c r="O354" s="1" t="s">
        <v>17</v>
      </c>
      <c r="P354" s="1" t="s">
        <v>18</v>
      </c>
      <c r="Q354" s="1">
        <v>20000</v>
      </c>
    </row>
    <row r="355" spans="1:17" ht="12.75" x14ac:dyDescent="0.2">
      <c r="A355" s="1">
        <v>354</v>
      </c>
      <c r="B355" s="1">
        <v>354</v>
      </c>
      <c r="C355" s="1" t="s">
        <v>133</v>
      </c>
      <c r="D355" s="12">
        <v>44645</v>
      </c>
      <c r="E355" s="11">
        <v>3</v>
      </c>
      <c r="F355" s="6">
        <v>25</v>
      </c>
      <c r="G355" s="5">
        <v>2022</v>
      </c>
      <c r="H355" s="12">
        <v>44645</v>
      </c>
      <c r="I355" s="1">
        <v>77</v>
      </c>
      <c r="J355" s="1" t="s">
        <v>52</v>
      </c>
      <c r="K355" s="1" t="s">
        <v>13</v>
      </c>
      <c r="L355" s="1" t="s">
        <v>14</v>
      </c>
      <c r="M355" s="1">
        <v>1</v>
      </c>
      <c r="N355" s="1">
        <v>10000</v>
      </c>
      <c r="O355" s="1" t="s">
        <v>42</v>
      </c>
      <c r="P355" s="1" t="s">
        <v>18</v>
      </c>
      <c r="Q355" s="1">
        <v>10000</v>
      </c>
    </row>
    <row r="356" spans="1:17" ht="12.75" x14ac:dyDescent="0.2">
      <c r="A356" s="1">
        <v>355</v>
      </c>
      <c r="B356" s="1">
        <v>355</v>
      </c>
      <c r="C356" s="1" t="s">
        <v>91</v>
      </c>
      <c r="D356" s="12">
        <v>44577</v>
      </c>
      <c r="E356" s="11">
        <v>1</v>
      </c>
      <c r="F356" s="6">
        <v>16</v>
      </c>
      <c r="G356" s="5">
        <v>2022</v>
      </c>
      <c r="H356" s="12">
        <v>44577</v>
      </c>
      <c r="I356" s="1">
        <v>68</v>
      </c>
      <c r="J356" s="1" t="s">
        <v>57</v>
      </c>
      <c r="K356" s="1" t="s">
        <v>30</v>
      </c>
      <c r="L356" s="1" t="s">
        <v>14</v>
      </c>
      <c r="M356" s="1">
        <v>1</v>
      </c>
      <c r="N356" s="1">
        <v>9000</v>
      </c>
      <c r="O356" s="1" t="s">
        <v>32</v>
      </c>
      <c r="P356" s="1" t="s">
        <v>16</v>
      </c>
      <c r="Q356" s="1">
        <v>9000</v>
      </c>
    </row>
    <row r="357" spans="1:17" ht="12.75" x14ac:dyDescent="0.2">
      <c r="A357" s="1">
        <v>356</v>
      </c>
      <c r="B357" s="1">
        <v>356</v>
      </c>
      <c r="C357" s="1" t="s">
        <v>136</v>
      </c>
      <c r="D357" s="12">
        <v>44620</v>
      </c>
      <c r="E357" s="11">
        <v>2</v>
      </c>
      <c r="F357" s="6">
        <v>28</v>
      </c>
      <c r="G357" s="5">
        <v>2022</v>
      </c>
      <c r="H357" s="12">
        <v>44620</v>
      </c>
      <c r="I357" s="1">
        <v>36</v>
      </c>
      <c r="J357" s="1" t="s">
        <v>19</v>
      </c>
      <c r="K357" s="1" t="s">
        <v>13</v>
      </c>
      <c r="L357" s="1" t="s">
        <v>14</v>
      </c>
      <c r="M357" s="1">
        <v>2</v>
      </c>
      <c r="N357" s="1">
        <v>10000</v>
      </c>
      <c r="O357" s="1" t="s">
        <v>15</v>
      </c>
      <c r="P357" s="1" t="s">
        <v>16</v>
      </c>
      <c r="Q357" s="1">
        <v>20000</v>
      </c>
    </row>
    <row r="358" spans="1:17" ht="12.75" x14ac:dyDescent="0.2">
      <c r="A358" s="1">
        <v>357</v>
      </c>
      <c r="B358" s="1">
        <v>357</v>
      </c>
      <c r="C358" s="1" t="s">
        <v>76</v>
      </c>
      <c r="D358" s="12">
        <v>44787</v>
      </c>
      <c r="E358" s="11">
        <v>8</v>
      </c>
      <c r="F358" s="6">
        <v>14</v>
      </c>
      <c r="G358" s="5">
        <v>2022</v>
      </c>
      <c r="H358" s="12">
        <v>44787</v>
      </c>
      <c r="I358" s="1">
        <v>4</v>
      </c>
      <c r="J358" s="1" t="s">
        <v>19</v>
      </c>
      <c r="K358" s="1" t="s">
        <v>13</v>
      </c>
      <c r="L358" s="1" t="s">
        <v>14</v>
      </c>
      <c r="M358" s="1">
        <v>2</v>
      </c>
      <c r="N358" s="1">
        <v>10000</v>
      </c>
      <c r="O358" s="1" t="s">
        <v>28</v>
      </c>
      <c r="P358" s="1" t="s">
        <v>16</v>
      </c>
      <c r="Q358" s="1">
        <v>20000</v>
      </c>
    </row>
    <row r="359" spans="1:17" ht="12.75" x14ac:dyDescent="0.2">
      <c r="A359" s="1">
        <v>358</v>
      </c>
      <c r="B359" s="1">
        <v>358</v>
      </c>
      <c r="C359" s="2">
        <v>44835</v>
      </c>
      <c r="D359" s="12">
        <v>44571</v>
      </c>
      <c r="E359" s="11">
        <v>1</v>
      </c>
      <c r="F359" s="6">
        <v>10</v>
      </c>
      <c r="G359" s="5">
        <v>2022</v>
      </c>
      <c r="H359" s="12">
        <v>44571</v>
      </c>
      <c r="I359" s="1">
        <v>68</v>
      </c>
      <c r="J359" s="1" t="s">
        <v>58</v>
      </c>
      <c r="K359" s="1" t="s">
        <v>13</v>
      </c>
      <c r="L359" s="1" t="s">
        <v>14</v>
      </c>
      <c r="M359" s="1">
        <v>1</v>
      </c>
      <c r="N359" s="1">
        <v>9000</v>
      </c>
      <c r="O359" s="1" t="s">
        <v>17</v>
      </c>
      <c r="P359" s="1" t="s">
        <v>18</v>
      </c>
      <c r="Q359" s="1">
        <v>9000</v>
      </c>
    </row>
    <row r="360" spans="1:17" ht="12.75" x14ac:dyDescent="0.2">
      <c r="A360" s="1">
        <v>359</v>
      </c>
      <c r="B360" s="1">
        <v>359</v>
      </c>
      <c r="C360" s="2">
        <v>44835</v>
      </c>
      <c r="D360" s="12">
        <v>44571</v>
      </c>
      <c r="E360" s="11">
        <v>1</v>
      </c>
      <c r="F360" s="6">
        <v>10</v>
      </c>
      <c r="G360" s="5">
        <v>2022</v>
      </c>
      <c r="H360" s="12">
        <v>44571</v>
      </c>
      <c r="I360" s="1">
        <v>26</v>
      </c>
      <c r="J360" s="1" t="s">
        <v>62</v>
      </c>
      <c r="K360" s="1" t="s">
        <v>13</v>
      </c>
      <c r="L360" s="1" t="s">
        <v>14</v>
      </c>
      <c r="M360" s="1">
        <v>1</v>
      </c>
      <c r="N360" s="1">
        <v>10000</v>
      </c>
      <c r="O360" s="1" t="s">
        <v>28</v>
      </c>
      <c r="P360" s="1" t="s">
        <v>16</v>
      </c>
      <c r="Q360" s="1">
        <v>10000</v>
      </c>
    </row>
    <row r="361" spans="1:17" ht="12.75" x14ac:dyDescent="0.2">
      <c r="A361" s="1">
        <v>360</v>
      </c>
      <c r="B361" s="1">
        <v>360</v>
      </c>
      <c r="C361" s="1" t="s">
        <v>124</v>
      </c>
      <c r="D361" s="12">
        <v>44789</v>
      </c>
      <c r="E361" s="11">
        <v>8</v>
      </c>
      <c r="F361" s="6">
        <v>16</v>
      </c>
      <c r="G361" s="5">
        <v>2022</v>
      </c>
      <c r="H361" s="12">
        <v>44789</v>
      </c>
      <c r="I361" s="1">
        <v>100</v>
      </c>
      <c r="J361" s="1" t="s">
        <v>27</v>
      </c>
      <c r="K361" s="1" t="s">
        <v>13</v>
      </c>
      <c r="L361" s="1" t="s">
        <v>14</v>
      </c>
      <c r="M361" s="1">
        <v>2</v>
      </c>
      <c r="N361" s="1">
        <v>9000</v>
      </c>
      <c r="O361" s="1" t="s">
        <v>42</v>
      </c>
      <c r="P361" s="1" t="s">
        <v>18</v>
      </c>
      <c r="Q361" s="1">
        <v>18000</v>
      </c>
    </row>
    <row r="362" spans="1:17" ht="12.75" x14ac:dyDescent="0.2">
      <c r="A362" s="1">
        <v>361</v>
      </c>
      <c r="B362" s="1">
        <v>361</v>
      </c>
      <c r="C362" s="2">
        <v>44842</v>
      </c>
      <c r="D362" s="12">
        <v>44783</v>
      </c>
      <c r="E362" s="11">
        <v>8</v>
      </c>
      <c r="F362" s="6">
        <v>10</v>
      </c>
      <c r="G362" s="5">
        <v>2022</v>
      </c>
      <c r="H362" s="12">
        <v>44783</v>
      </c>
      <c r="I362" s="1">
        <v>58</v>
      </c>
      <c r="J362" s="1" t="s">
        <v>29</v>
      </c>
      <c r="K362" s="1" t="s">
        <v>30</v>
      </c>
      <c r="L362" s="1" t="s">
        <v>14</v>
      </c>
      <c r="M362" s="1">
        <v>3</v>
      </c>
      <c r="N362" s="1">
        <v>9000</v>
      </c>
      <c r="O362" s="1" t="s">
        <v>32</v>
      </c>
      <c r="P362" s="1" t="s">
        <v>18</v>
      </c>
      <c r="Q362" s="1">
        <v>27000</v>
      </c>
    </row>
    <row r="363" spans="1:17" ht="12.75" x14ac:dyDescent="0.2">
      <c r="A363" s="1">
        <v>362</v>
      </c>
      <c r="B363" s="1">
        <v>362</v>
      </c>
      <c r="C363" s="2">
        <v>44866</v>
      </c>
      <c r="D363" s="12">
        <v>44572</v>
      </c>
      <c r="E363" s="11">
        <v>1</v>
      </c>
      <c r="F363" s="6">
        <v>11</v>
      </c>
      <c r="G363" s="5">
        <v>2022</v>
      </c>
      <c r="H363" s="12">
        <v>44572</v>
      </c>
      <c r="I363" s="1">
        <v>96</v>
      </c>
      <c r="J363" s="1" t="s">
        <v>57</v>
      </c>
      <c r="K363" s="1" t="s">
        <v>30</v>
      </c>
      <c r="L363" s="1" t="s">
        <v>14</v>
      </c>
      <c r="M363" s="1">
        <v>2</v>
      </c>
      <c r="N363" s="1">
        <v>9000</v>
      </c>
      <c r="O363" s="1" t="s">
        <v>42</v>
      </c>
      <c r="P363" s="1" t="s">
        <v>16</v>
      </c>
      <c r="Q363" s="1">
        <v>18000</v>
      </c>
    </row>
    <row r="364" spans="1:17" ht="12.75" x14ac:dyDescent="0.2">
      <c r="A364" s="1">
        <v>363</v>
      </c>
      <c r="B364" s="1">
        <v>363</v>
      </c>
      <c r="C364" s="2">
        <v>44900</v>
      </c>
      <c r="D364" s="12">
        <v>44693</v>
      </c>
      <c r="E364" s="11">
        <v>5</v>
      </c>
      <c r="F364" s="6">
        <v>12</v>
      </c>
      <c r="G364" s="5">
        <v>2022</v>
      </c>
      <c r="H364" s="12">
        <v>44693</v>
      </c>
      <c r="I364" s="1">
        <v>84</v>
      </c>
      <c r="J364" s="1" t="s">
        <v>62</v>
      </c>
      <c r="K364" s="1" t="s">
        <v>13</v>
      </c>
      <c r="L364" s="1" t="s">
        <v>14</v>
      </c>
      <c r="M364" s="1">
        <v>2</v>
      </c>
      <c r="N364" s="1">
        <v>10000</v>
      </c>
      <c r="O364" s="1" t="s">
        <v>28</v>
      </c>
      <c r="P364" s="1" t="s">
        <v>18</v>
      </c>
      <c r="Q364" s="1">
        <v>20000</v>
      </c>
    </row>
    <row r="365" spans="1:17" ht="12.75" x14ac:dyDescent="0.2">
      <c r="A365" s="1">
        <v>364</v>
      </c>
      <c r="B365" s="1">
        <v>364</v>
      </c>
      <c r="C365" s="2">
        <v>44748</v>
      </c>
      <c r="D365" s="12">
        <v>44719</v>
      </c>
      <c r="E365" s="11">
        <v>6</v>
      </c>
      <c r="F365" s="6">
        <v>7</v>
      </c>
      <c r="G365" s="5">
        <v>2022</v>
      </c>
      <c r="H365" s="12">
        <v>44719</v>
      </c>
      <c r="I365" s="1">
        <v>12</v>
      </c>
      <c r="J365" s="1" t="s">
        <v>29</v>
      </c>
      <c r="K365" s="1" t="s">
        <v>30</v>
      </c>
      <c r="L365" s="1" t="s">
        <v>14</v>
      </c>
      <c r="M365" s="1">
        <v>2</v>
      </c>
      <c r="N365" s="1">
        <v>9000</v>
      </c>
      <c r="O365" s="1" t="s">
        <v>42</v>
      </c>
      <c r="P365" s="1" t="s">
        <v>18</v>
      </c>
      <c r="Q365" s="1">
        <v>18000</v>
      </c>
    </row>
    <row r="366" spans="1:17" ht="12.75" x14ac:dyDescent="0.2">
      <c r="A366" s="1">
        <v>365</v>
      </c>
      <c r="B366" s="1">
        <v>365</v>
      </c>
      <c r="C366" s="2">
        <v>44900</v>
      </c>
      <c r="D366" s="12">
        <v>44693</v>
      </c>
      <c r="E366" s="11">
        <v>5</v>
      </c>
      <c r="F366" s="6">
        <v>12</v>
      </c>
      <c r="G366" s="5">
        <v>2022</v>
      </c>
      <c r="H366" s="12">
        <v>44693</v>
      </c>
      <c r="I366" s="1">
        <v>7</v>
      </c>
      <c r="J366" s="1" t="s">
        <v>19</v>
      </c>
      <c r="K366" s="1" t="s">
        <v>13</v>
      </c>
      <c r="L366" s="1" t="s">
        <v>14</v>
      </c>
      <c r="M366" s="1">
        <v>3</v>
      </c>
      <c r="N366" s="1">
        <v>10000</v>
      </c>
      <c r="O366" s="1" t="s">
        <v>20</v>
      </c>
      <c r="P366" s="1" t="s">
        <v>18</v>
      </c>
      <c r="Q366" s="1">
        <v>30000</v>
      </c>
    </row>
    <row r="367" spans="1:17" ht="12.75" x14ac:dyDescent="0.2">
      <c r="A367" s="1">
        <v>366</v>
      </c>
      <c r="B367" s="1">
        <v>366</v>
      </c>
      <c r="C367" s="1" t="s">
        <v>106</v>
      </c>
      <c r="D367" s="12">
        <v>44773</v>
      </c>
      <c r="E367" s="11">
        <v>7</v>
      </c>
      <c r="F367" s="6">
        <v>31</v>
      </c>
      <c r="G367" s="5">
        <v>2022</v>
      </c>
      <c r="H367" s="12">
        <v>44773</v>
      </c>
      <c r="I367" s="1">
        <v>69</v>
      </c>
      <c r="J367" s="1" t="s">
        <v>70</v>
      </c>
      <c r="K367" s="1" t="s">
        <v>13</v>
      </c>
      <c r="L367" s="1" t="s">
        <v>14</v>
      </c>
      <c r="M367" s="1">
        <v>3</v>
      </c>
      <c r="N367" s="1">
        <v>10000</v>
      </c>
      <c r="O367" s="1" t="s">
        <v>20</v>
      </c>
      <c r="P367" s="1" t="s">
        <v>18</v>
      </c>
      <c r="Q367" s="1">
        <v>30000</v>
      </c>
    </row>
    <row r="368" spans="1:17" ht="12.75" x14ac:dyDescent="0.2">
      <c r="A368" s="1">
        <v>367</v>
      </c>
      <c r="B368" s="1">
        <v>367</v>
      </c>
      <c r="C368" s="1" t="s">
        <v>138</v>
      </c>
      <c r="D368" s="12">
        <v>44710</v>
      </c>
      <c r="E368" s="11">
        <v>5</v>
      </c>
      <c r="F368" s="6">
        <v>29</v>
      </c>
      <c r="G368" s="5">
        <v>2022</v>
      </c>
      <c r="H368" s="12">
        <v>44710</v>
      </c>
      <c r="I368" s="1">
        <v>48</v>
      </c>
      <c r="J368" s="1" t="s">
        <v>29</v>
      </c>
      <c r="K368" s="1" t="s">
        <v>30</v>
      </c>
      <c r="L368" s="1" t="s">
        <v>14</v>
      </c>
      <c r="M368" s="1">
        <v>1</v>
      </c>
      <c r="N368" s="1">
        <v>9000</v>
      </c>
      <c r="O368" s="1" t="s">
        <v>32</v>
      </c>
      <c r="P368" s="1" t="s">
        <v>18</v>
      </c>
      <c r="Q368" s="1">
        <v>9000</v>
      </c>
    </row>
    <row r="369" spans="1:17" ht="12.75" x14ac:dyDescent="0.2">
      <c r="A369" s="1">
        <v>368</v>
      </c>
      <c r="B369" s="1">
        <v>368</v>
      </c>
      <c r="C369" s="1" t="s">
        <v>148</v>
      </c>
      <c r="D369" s="12">
        <v>44677</v>
      </c>
      <c r="E369" s="11">
        <v>4</v>
      </c>
      <c r="F369" s="6">
        <v>26</v>
      </c>
      <c r="G369" s="5">
        <v>2022</v>
      </c>
      <c r="H369" s="12">
        <v>44677</v>
      </c>
      <c r="I369" s="1">
        <v>39</v>
      </c>
      <c r="J369" s="1" t="s">
        <v>29</v>
      </c>
      <c r="K369" s="1" t="s">
        <v>30</v>
      </c>
      <c r="L369" s="1" t="s">
        <v>14</v>
      </c>
      <c r="M369" s="1">
        <v>2</v>
      </c>
      <c r="N369" s="1">
        <v>9000</v>
      </c>
      <c r="O369" s="1" t="s">
        <v>42</v>
      </c>
      <c r="P369" s="1" t="s">
        <v>16</v>
      </c>
      <c r="Q369" s="1">
        <v>18000</v>
      </c>
    </row>
    <row r="370" spans="1:17" ht="12.75" x14ac:dyDescent="0.2">
      <c r="A370" s="1">
        <v>369</v>
      </c>
      <c r="B370" s="1">
        <v>369</v>
      </c>
      <c r="C370" s="1" t="s">
        <v>102</v>
      </c>
      <c r="D370" s="12">
        <v>44669</v>
      </c>
      <c r="E370" s="11">
        <v>4</v>
      </c>
      <c r="F370" s="6">
        <v>18</v>
      </c>
      <c r="G370" s="5">
        <v>2022</v>
      </c>
      <c r="H370" s="12">
        <v>44669</v>
      </c>
      <c r="I370" s="1">
        <v>18</v>
      </c>
      <c r="J370" s="1" t="s">
        <v>52</v>
      </c>
      <c r="K370" s="1" t="s">
        <v>13</v>
      </c>
      <c r="L370" s="1" t="s">
        <v>14</v>
      </c>
      <c r="M370" s="1">
        <v>3</v>
      </c>
      <c r="N370" s="1">
        <v>10000</v>
      </c>
      <c r="O370" s="1" t="s">
        <v>15</v>
      </c>
      <c r="P370" s="1" t="s">
        <v>16</v>
      </c>
      <c r="Q370" s="1">
        <v>30000</v>
      </c>
    </row>
    <row r="371" spans="1:17" ht="12.75" x14ac:dyDescent="0.2">
      <c r="A371" s="1">
        <v>370</v>
      </c>
      <c r="B371" s="1">
        <v>370</v>
      </c>
      <c r="C371" s="1" t="s">
        <v>150</v>
      </c>
      <c r="D371" s="12">
        <v>44613</v>
      </c>
      <c r="E371" s="11">
        <v>2</v>
      </c>
      <c r="F371" s="6">
        <v>21</v>
      </c>
      <c r="G371" s="5">
        <v>2022</v>
      </c>
      <c r="H371" s="12">
        <v>44613</v>
      </c>
      <c r="I371" s="1">
        <v>52</v>
      </c>
      <c r="J371" s="1" t="s">
        <v>19</v>
      </c>
      <c r="K371" s="1" t="s">
        <v>13</v>
      </c>
      <c r="L371" s="1" t="s">
        <v>14</v>
      </c>
      <c r="M371" s="1">
        <v>3</v>
      </c>
      <c r="N371" s="1">
        <v>10000</v>
      </c>
      <c r="O371" s="1" t="s">
        <v>32</v>
      </c>
      <c r="P371" s="1" t="s">
        <v>18</v>
      </c>
      <c r="Q371" s="1">
        <v>30000</v>
      </c>
    </row>
    <row r="372" spans="1:17" ht="12.75" x14ac:dyDescent="0.2">
      <c r="A372" s="1">
        <v>371</v>
      </c>
      <c r="B372" s="1">
        <v>371</v>
      </c>
      <c r="C372" s="1" t="s">
        <v>103</v>
      </c>
      <c r="D372" s="12">
        <v>44588</v>
      </c>
      <c r="E372" s="11">
        <v>1</v>
      </c>
      <c r="F372" s="6">
        <v>27</v>
      </c>
      <c r="G372" s="5">
        <v>2022</v>
      </c>
      <c r="H372" s="12">
        <v>44588</v>
      </c>
      <c r="I372" s="1">
        <v>94</v>
      </c>
      <c r="J372" s="1" t="s">
        <v>57</v>
      </c>
      <c r="K372" s="1" t="s">
        <v>30</v>
      </c>
      <c r="L372" s="1" t="s">
        <v>14</v>
      </c>
      <c r="M372" s="1">
        <v>2</v>
      </c>
      <c r="N372" s="1">
        <v>9000</v>
      </c>
      <c r="O372" s="1" t="s">
        <v>17</v>
      </c>
      <c r="P372" s="1" t="s">
        <v>16</v>
      </c>
      <c r="Q372" s="1">
        <v>18000</v>
      </c>
    </row>
    <row r="373" spans="1:17" ht="12.75" x14ac:dyDescent="0.2">
      <c r="A373" s="1">
        <v>372</v>
      </c>
      <c r="B373" s="1">
        <v>372</v>
      </c>
      <c r="C373" s="1" t="s">
        <v>151</v>
      </c>
      <c r="D373" s="12">
        <v>44591</v>
      </c>
      <c r="E373" s="11">
        <v>1</v>
      </c>
      <c r="F373" s="6">
        <v>30</v>
      </c>
      <c r="G373" s="5">
        <v>2022</v>
      </c>
      <c r="H373" s="12">
        <v>44591</v>
      </c>
      <c r="I373" s="1">
        <v>18</v>
      </c>
      <c r="J373" s="1" t="s">
        <v>53</v>
      </c>
      <c r="K373" s="1" t="s">
        <v>30</v>
      </c>
      <c r="L373" s="1" t="s">
        <v>14</v>
      </c>
      <c r="M373" s="1">
        <v>1</v>
      </c>
      <c r="N373" s="1">
        <v>9000</v>
      </c>
      <c r="O373" s="1" t="s">
        <v>32</v>
      </c>
      <c r="P373" s="1" t="s">
        <v>16</v>
      </c>
      <c r="Q373" s="1">
        <v>9000</v>
      </c>
    </row>
    <row r="374" spans="1:17" ht="12.75" x14ac:dyDescent="0.2">
      <c r="A374" s="1">
        <v>373</v>
      </c>
      <c r="B374" s="1">
        <v>373</v>
      </c>
      <c r="C374" s="1" t="s">
        <v>110</v>
      </c>
      <c r="D374" s="12">
        <v>44731</v>
      </c>
      <c r="E374" s="11">
        <v>6</v>
      </c>
      <c r="F374" s="6">
        <v>19</v>
      </c>
      <c r="G374" s="5">
        <v>2022</v>
      </c>
      <c r="H374" s="12">
        <v>44731</v>
      </c>
      <c r="I374" s="1">
        <v>1</v>
      </c>
      <c r="J374" s="1" t="s">
        <v>19</v>
      </c>
      <c r="K374" s="1" t="s">
        <v>13</v>
      </c>
      <c r="L374" s="1" t="s">
        <v>14</v>
      </c>
      <c r="M374" s="1">
        <v>1</v>
      </c>
      <c r="N374" s="1">
        <v>10000</v>
      </c>
      <c r="O374" s="1" t="s">
        <v>28</v>
      </c>
      <c r="P374" s="1" t="s">
        <v>16</v>
      </c>
      <c r="Q374" s="1">
        <v>10000</v>
      </c>
    </row>
    <row r="375" spans="1:17" ht="12.75" x14ac:dyDescent="0.2">
      <c r="A375" s="1">
        <v>374</v>
      </c>
      <c r="B375" s="1">
        <v>374</v>
      </c>
      <c r="C375" s="1" t="s">
        <v>152</v>
      </c>
      <c r="D375" s="12">
        <v>44736</v>
      </c>
      <c r="E375" s="11">
        <v>6</v>
      </c>
      <c r="F375" s="6">
        <v>24</v>
      </c>
      <c r="G375" s="5">
        <v>2022</v>
      </c>
      <c r="H375" s="12">
        <v>44736</v>
      </c>
      <c r="I375" s="1">
        <v>8</v>
      </c>
      <c r="J375" s="1" t="s">
        <v>19</v>
      </c>
      <c r="K375" s="1" t="s">
        <v>13</v>
      </c>
      <c r="L375" s="1" t="s">
        <v>14</v>
      </c>
      <c r="M375" s="1">
        <v>2</v>
      </c>
      <c r="N375" s="1">
        <v>10000</v>
      </c>
      <c r="O375" s="1" t="s">
        <v>17</v>
      </c>
      <c r="P375" s="1" t="s">
        <v>18</v>
      </c>
      <c r="Q375" s="1">
        <v>20000</v>
      </c>
    </row>
    <row r="376" spans="1:17" ht="12.75" x14ac:dyDescent="0.2">
      <c r="A376" s="1">
        <v>375</v>
      </c>
      <c r="B376" s="1">
        <v>375</v>
      </c>
      <c r="C376" s="2">
        <v>44746</v>
      </c>
      <c r="D376" s="12">
        <v>44658</v>
      </c>
      <c r="E376" s="11">
        <v>4</v>
      </c>
      <c r="F376" s="6">
        <v>7</v>
      </c>
      <c r="G376" s="5">
        <v>2022</v>
      </c>
      <c r="H376" s="12">
        <v>44658</v>
      </c>
      <c r="I376" s="1">
        <v>80</v>
      </c>
      <c r="J376" s="1" t="s">
        <v>26</v>
      </c>
      <c r="K376" s="1" t="s">
        <v>13</v>
      </c>
      <c r="L376" s="1" t="s">
        <v>14</v>
      </c>
      <c r="M376" s="1">
        <v>1</v>
      </c>
      <c r="N376" s="1">
        <v>9000</v>
      </c>
      <c r="O376" s="1" t="s">
        <v>42</v>
      </c>
      <c r="P376" s="1" t="s">
        <v>16</v>
      </c>
      <c r="Q376" s="1">
        <v>9000</v>
      </c>
    </row>
    <row r="377" spans="1:17" ht="12.75" x14ac:dyDescent="0.2">
      <c r="A377" s="1">
        <v>376</v>
      </c>
      <c r="B377" s="1">
        <v>376</v>
      </c>
      <c r="C377" s="2">
        <v>44808</v>
      </c>
      <c r="D377" s="12">
        <v>44660</v>
      </c>
      <c r="E377" s="11">
        <v>4</v>
      </c>
      <c r="F377" s="6">
        <v>9</v>
      </c>
      <c r="G377" s="5">
        <v>2022</v>
      </c>
      <c r="H377" s="12">
        <v>44660</v>
      </c>
      <c r="I377" s="1">
        <v>56</v>
      </c>
      <c r="J377" s="1" t="s">
        <v>70</v>
      </c>
      <c r="K377" s="1" t="s">
        <v>13</v>
      </c>
      <c r="L377" s="1" t="s">
        <v>14</v>
      </c>
      <c r="M377" s="1">
        <v>2</v>
      </c>
      <c r="N377" s="1">
        <v>10000</v>
      </c>
      <c r="O377" s="1" t="s">
        <v>15</v>
      </c>
      <c r="P377" s="1" t="s">
        <v>18</v>
      </c>
      <c r="Q377" s="1">
        <v>20000</v>
      </c>
    </row>
    <row r="378" spans="1:17" ht="12.75" x14ac:dyDescent="0.2">
      <c r="A378" s="1">
        <v>377</v>
      </c>
      <c r="B378" s="1">
        <v>377</v>
      </c>
      <c r="C378" s="2">
        <v>44715</v>
      </c>
      <c r="D378" s="12">
        <v>44626</v>
      </c>
      <c r="E378" s="11">
        <v>3</v>
      </c>
      <c r="F378" s="6">
        <v>6</v>
      </c>
      <c r="G378" s="5">
        <v>2022</v>
      </c>
      <c r="H378" s="12">
        <v>44626</v>
      </c>
      <c r="I378" s="1">
        <v>38</v>
      </c>
      <c r="J378" s="1" t="s">
        <v>26</v>
      </c>
      <c r="K378" s="1" t="s">
        <v>13</v>
      </c>
      <c r="L378" s="1" t="s">
        <v>14</v>
      </c>
      <c r="M378" s="1">
        <v>2</v>
      </c>
      <c r="N378" s="1">
        <v>9000</v>
      </c>
      <c r="O378" s="1" t="s">
        <v>17</v>
      </c>
      <c r="P378" s="1" t="s">
        <v>18</v>
      </c>
      <c r="Q378" s="1">
        <v>18000</v>
      </c>
    </row>
    <row r="379" spans="1:17" ht="12.75" x14ac:dyDescent="0.2">
      <c r="A379" s="1">
        <v>378</v>
      </c>
      <c r="B379" s="1">
        <v>378</v>
      </c>
      <c r="C379" s="1" t="s">
        <v>135</v>
      </c>
      <c r="D379" s="12">
        <v>44730</v>
      </c>
      <c r="E379" s="11">
        <v>6</v>
      </c>
      <c r="F379" s="6">
        <v>18</v>
      </c>
      <c r="G379" s="5">
        <v>2022</v>
      </c>
      <c r="H379" s="12">
        <v>44730</v>
      </c>
      <c r="I379" s="1">
        <v>60</v>
      </c>
      <c r="J379" s="1" t="s">
        <v>12</v>
      </c>
      <c r="K379" s="1" t="s">
        <v>13</v>
      </c>
      <c r="L379" s="1" t="s">
        <v>14</v>
      </c>
      <c r="M379" s="1">
        <v>3</v>
      </c>
      <c r="N379" s="1">
        <v>9000</v>
      </c>
      <c r="O379" s="1" t="s">
        <v>28</v>
      </c>
      <c r="P379" s="1" t="s">
        <v>18</v>
      </c>
      <c r="Q379" s="1">
        <v>27000</v>
      </c>
    </row>
    <row r="380" spans="1:17" ht="12.75" x14ac:dyDescent="0.2">
      <c r="A380" s="1">
        <v>379</v>
      </c>
      <c r="B380" s="1">
        <v>379</v>
      </c>
      <c r="C380" s="2">
        <v>44841</v>
      </c>
      <c r="D380" s="12">
        <v>44752</v>
      </c>
      <c r="E380" s="11">
        <v>7</v>
      </c>
      <c r="F380" s="6">
        <v>10</v>
      </c>
      <c r="G380" s="5">
        <v>2022</v>
      </c>
      <c r="H380" s="12">
        <v>44752</v>
      </c>
      <c r="I380" s="1">
        <v>75</v>
      </c>
      <c r="J380" s="1" t="s">
        <v>70</v>
      </c>
      <c r="K380" s="1" t="s">
        <v>13</v>
      </c>
      <c r="L380" s="1" t="s">
        <v>14</v>
      </c>
      <c r="M380" s="1">
        <v>1</v>
      </c>
      <c r="N380" s="1">
        <v>10000</v>
      </c>
      <c r="O380" s="1" t="s">
        <v>42</v>
      </c>
      <c r="P380" s="1" t="s">
        <v>16</v>
      </c>
      <c r="Q380" s="1">
        <v>10000</v>
      </c>
    </row>
    <row r="381" spans="1:17" ht="12.75" x14ac:dyDescent="0.2">
      <c r="A381" s="1">
        <v>380</v>
      </c>
      <c r="B381" s="1">
        <v>380</v>
      </c>
      <c r="C381" s="1" t="s">
        <v>153</v>
      </c>
      <c r="D381" s="12">
        <v>44616</v>
      </c>
      <c r="E381" s="11">
        <v>2</v>
      </c>
      <c r="F381" s="6">
        <v>24</v>
      </c>
      <c r="G381" s="5">
        <v>2022</v>
      </c>
      <c r="H381" s="12">
        <v>44616</v>
      </c>
      <c r="I381" s="1">
        <v>40</v>
      </c>
      <c r="J381" s="1" t="s">
        <v>62</v>
      </c>
      <c r="K381" s="1" t="s">
        <v>13</v>
      </c>
      <c r="L381" s="1" t="s">
        <v>14</v>
      </c>
      <c r="M381" s="1">
        <v>1</v>
      </c>
      <c r="N381" s="1">
        <v>10000</v>
      </c>
      <c r="O381" s="1" t="s">
        <v>32</v>
      </c>
      <c r="P381" s="1" t="s">
        <v>16</v>
      </c>
      <c r="Q381" s="1">
        <v>10000</v>
      </c>
    </row>
    <row r="382" spans="1:17" ht="12.75" x14ac:dyDescent="0.2">
      <c r="A382" s="1">
        <v>381</v>
      </c>
      <c r="B382" s="1">
        <v>381</v>
      </c>
      <c r="C382" s="1" t="s">
        <v>146</v>
      </c>
      <c r="D382" s="12">
        <v>44696</v>
      </c>
      <c r="E382" s="11">
        <v>5</v>
      </c>
      <c r="F382" s="6">
        <v>15</v>
      </c>
      <c r="G382" s="5">
        <v>2022</v>
      </c>
      <c r="H382" s="12">
        <v>44696</v>
      </c>
      <c r="I382" s="1">
        <v>32</v>
      </c>
      <c r="J382" s="1" t="s">
        <v>45</v>
      </c>
      <c r="K382" s="1" t="s">
        <v>30</v>
      </c>
      <c r="L382" s="1" t="s">
        <v>14</v>
      </c>
      <c r="M382" s="1">
        <v>1</v>
      </c>
      <c r="N382" s="1">
        <v>9000</v>
      </c>
      <c r="O382" s="1" t="s">
        <v>42</v>
      </c>
      <c r="P382" s="1" t="s">
        <v>18</v>
      </c>
      <c r="Q382" s="1">
        <v>9000</v>
      </c>
    </row>
    <row r="383" spans="1:17" ht="12.75" x14ac:dyDescent="0.2">
      <c r="A383" s="1">
        <v>382</v>
      </c>
      <c r="B383" s="1">
        <v>382</v>
      </c>
      <c r="C383" s="2">
        <v>44686</v>
      </c>
      <c r="D383" s="12">
        <v>44686</v>
      </c>
      <c r="E383" s="11">
        <v>5</v>
      </c>
      <c r="F383" s="6">
        <v>5</v>
      </c>
      <c r="G383" s="5">
        <v>2022</v>
      </c>
      <c r="H383" s="12">
        <v>44686</v>
      </c>
      <c r="I383" s="1">
        <v>56</v>
      </c>
      <c r="J383" s="1" t="s">
        <v>55</v>
      </c>
      <c r="K383" s="1" t="s">
        <v>13</v>
      </c>
      <c r="L383" s="1" t="s">
        <v>14</v>
      </c>
      <c r="M383" s="1">
        <v>3</v>
      </c>
      <c r="N383" s="1">
        <v>9000</v>
      </c>
      <c r="O383" s="1" t="s">
        <v>20</v>
      </c>
      <c r="P383" s="1" t="s">
        <v>16</v>
      </c>
      <c r="Q383" s="1">
        <v>27000</v>
      </c>
    </row>
    <row r="384" spans="1:17" ht="12.75" x14ac:dyDescent="0.2">
      <c r="A384" s="1">
        <v>383</v>
      </c>
      <c r="B384" s="1">
        <v>383</v>
      </c>
      <c r="C384" s="1" t="s">
        <v>154</v>
      </c>
      <c r="D384" s="12">
        <v>44703</v>
      </c>
      <c r="E384" s="11">
        <v>5</v>
      </c>
      <c r="F384" s="6">
        <v>22</v>
      </c>
      <c r="G384" s="5">
        <v>2022</v>
      </c>
      <c r="H384" s="12">
        <v>44703</v>
      </c>
      <c r="I384" s="1">
        <v>5</v>
      </c>
      <c r="J384" s="1" t="s">
        <v>29</v>
      </c>
      <c r="K384" s="1" t="s">
        <v>30</v>
      </c>
      <c r="L384" s="1" t="s">
        <v>14</v>
      </c>
      <c r="M384" s="1">
        <v>2</v>
      </c>
      <c r="N384" s="1">
        <v>9000</v>
      </c>
      <c r="O384" s="1" t="s">
        <v>20</v>
      </c>
      <c r="P384" s="1" t="s">
        <v>16</v>
      </c>
      <c r="Q384" s="1">
        <v>18000</v>
      </c>
    </row>
    <row r="385" spans="1:17" ht="12.75" x14ac:dyDescent="0.2">
      <c r="A385" s="1">
        <v>384</v>
      </c>
      <c r="B385" s="1">
        <v>384</v>
      </c>
      <c r="C385" s="1" t="s">
        <v>155</v>
      </c>
      <c r="D385" s="12">
        <v>44634</v>
      </c>
      <c r="E385" s="11">
        <v>3</v>
      </c>
      <c r="F385" s="6">
        <v>14</v>
      </c>
      <c r="G385" s="5">
        <v>2022</v>
      </c>
      <c r="H385" s="12">
        <v>44634</v>
      </c>
      <c r="I385" s="1">
        <v>9</v>
      </c>
      <c r="J385" s="1" t="s">
        <v>24</v>
      </c>
      <c r="K385" s="1" t="s">
        <v>13</v>
      </c>
      <c r="L385" s="1" t="s">
        <v>14</v>
      </c>
      <c r="M385" s="1">
        <v>2</v>
      </c>
      <c r="N385" s="1">
        <v>10000</v>
      </c>
      <c r="O385" s="1" t="s">
        <v>32</v>
      </c>
      <c r="P385" s="1" t="s">
        <v>16</v>
      </c>
      <c r="Q385" s="1">
        <v>20000</v>
      </c>
    </row>
    <row r="386" spans="1:17" ht="12.75" x14ac:dyDescent="0.2">
      <c r="A386" s="1">
        <v>385</v>
      </c>
      <c r="B386" s="1">
        <v>385</v>
      </c>
      <c r="C386" s="2">
        <v>44568</v>
      </c>
      <c r="D386" s="12">
        <v>44743</v>
      </c>
      <c r="E386" s="11">
        <v>7</v>
      </c>
      <c r="F386" s="6">
        <v>1</v>
      </c>
      <c r="G386" s="5">
        <v>2022</v>
      </c>
      <c r="H386" s="12">
        <v>44743</v>
      </c>
      <c r="I386" s="1">
        <v>18</v>
      </c>
      <c r="J386" s="1" t="s">
        <v>24</v>
      </c>
      <c r="K386" s="1" t="s">
        <v>13</v>
      </c>
      <c r="L386" s="1" t="s">
        <v>14</v>
      </c>
      <c r="M386" s="1">
        <v>1</v>
      </c>
      <c r="N386" s="1">
        <v>10000</v>
      </c>
      <c r="O386" s="1" t="s">
        <v>17</v>
      </c>
      <c r="P386" s="1" t="s">
        <v>18</v>
      </c>
      <c r="Q386" s="1">
        <v>10000</v>
      </c>
    </row>
    <row r="387" spans="1:17" ht="12.75" x14ac:dyDescent="0.2">
      <c r="A387" s="1">
        <v>386</v>
      </c>
      <c r="B387" s="1">
        <v>386</v>
      </c>
      <c r="C387" s="1" t="s">
        <v>156</v>
      </c>
      <c r="D387" s="12">
        <v>44581</v>
      </c>
      <c r="E387" s="11">
        <v>1</v>
      </c>
      <c r="F387" s="6">
        <v>20</v>
      </c>
      <c r="G387" s="5">
        <v>2022</v>
      </c>
      <c r="H387" s="12">
        <v>44581</v>
      </c>
      <c r="I387" s="1">
        <v>15</v>
      </c>
      <c r="J387" s="1" t="s">
        <v>53</v>
      </c>
      <c r="K387" s="1" t="s">
        <v>30</v>
      </c>
      <c r="L387" s="1" t="s">
        <v>14</v>
      </c>
      <c r="M387" s="1">
        <v>1</v>
      </c>
      <c r="N387" s="1">
        <v>9000</v>
      </c>
      <c r="O387" s="1" t="s">
        <v>32</v>
      </c>
      <c r="P387" s="1" t="s">
        <v>16</v>
      </c>
      <c r="Q387" s="1">
        <v>9000</v>
      </c>
    </row>
    <row r="388" spans="1:17" ht="12.75" x14ac:dyDescent="0.2">
      <c r="A388" s="1">
        <v>387</v>
      </c>
      <c r="B388" s="1">
        <v>387</v>
      </c>
      <c r="C388" s="1" t="s">
        <v>157</v>
      </c>
      <c r="D388" s="12">
        <v>44672</v>
      </c>
      <c r="E388" s="11">
        <v>4</v>
      </c>
      <c r="F388" s="6">
        <v>21</v>
      </c>
      <c r="G388" s="5">
        <v>2022</v>
      </c>
      <c r="H388" s="12">
        <v>44672</v>
      </c>
      <c r="I388" s="1">
        <v>19</v>
      </c>
      <c r="J388" s="1" t="s">
        <v>52</v>
      </c>
      <c r="K388" s="1" t="s">
        <v>13</v>
      </c>
      <c r="L388" s="1" t="s">
        <v>14</v>
      </c>
      <c r="M388" s="1">
        <v>2</v>
      </c>
      <c r="N388" s="1">
        <v>10000</v>
      </c>
      <c r="O388" s="1" t="s">
        <v>32</v>
      </c>
      <c r="P388" s="1" t="s">
        <v>16</v>
      </c>
      <c r="Q388" s="1">
        <v>20000</v>
      </c>
    </row>
    <row r="389" spans="1:17" ht="12.75" x14ac:dyDescent="0.2">
      <c r="A389" s="1">
        <v>388</v>
      </c>
      <c r="B389" s="1">
        <v>388</v>
      </c>
      <c r="C389" s="2">
        <v>44689</v>
      </c>
      <c r="D389" s="12">
        <v>44778</v>
      </c>
      <c r="E389" s="11">
        <v>8</v>
      </c>
      <c r="F389" s="6">
        <v>5</v>
      </c>
      <c r="G389" s="5">
        <v>2022</v>
      </c>
      <c r="H389" s="12">
        <v>44778</v>
      </c>
      <c r="I389" s="1">
        <v>7</v>
      </c>
      <c r="J389" s="1" t="s">
        <v>57</v>
      </c>
      <c r="K389" s="1" t="s">
        <v>30</v>
      </c>
      <c r="L389" s="1" t="s">
        <v>14</v>
      </c>
      <c r="M389" s="1">
        <v>2</v>
      </c>
      <c r="N389" s="1">
        <v>9000</v>
      </c>
      <c r="O389" s="1" t="s">
        <v>20</v>
      </c>
      <c r="P389" s="1" t="s">
        <v>16</v>
      </c>
      <c r="Q389" s="1">
        <v>18000</v>
      </c>
    </row>
    <row r="390" spans="1:17" ht="12.75" x14ac:dyDescent="0.2">
      <c r="A390" s="1">
        <v>389</v>
      </c>
      <c r="B390" s="1">
        <v>389</v>
      </c>
      <c r="C390" s="2">
        <v>44688</v>
      </c>
      <c r="D390" s="12">
        <v>44747</v>
      </c>
      <c r="E390" s="11">
        <v>7</v>
      </c>
      <c r="F390" s="6">
        <v>5</v>
      </c>
      <c r="G390" s="5">
        <v>2022</v>
      </c>
      <c r="H390" s="12">
        <v>44747</v>
      </c>
      <c r="I390" s="1">
        <v>2</v>
      </c>
      <c r="J390" s="1" t="s">
        <v>70</v>
      </c>
      <c r="K390" s="1" t="s">
        <v>13</v>
      </c>
      <c r="L390" s="1" t="s">
        <v>14</v>
      </c>
      <c r="M390" s="1">
        <v>1</v>
      </c>
      <c r="N390" s="1">
        <v>10000</v>
      </c>
      <c r="O390" s="1" t="s">
        <v>42</v>
      </c>
      <c r="P390" s="1" t="s">
        <v>16</v>
      </c>
      <c r="Q390" s="1">
        <v>10000</v>
      </c>
    </row>
    <row r="391" spans="1:17" ht="12.75" x14ac:dyDescent="0.2">
      <c r="A391" s="1">
        <v>390</v>
      </c>
      <c r="B391" s="1">
        <v>390</v>
      </c>
      <c r="C391" s="1" t="s">
        <v>25</v>
      </c>
      <c r="D391" s="12">
        <v>44765</v>
      </c>
      <c r="E391" s="11">
        <v>7</v>
      </c>
      <c r="F391" s="6">
        <v>23</v>
      </c>
      <c r="G391" s="5">
        <v>2022</v>
      </c>
      <c r="H391" s="12">
        <v>44765</v>
      </c>
      <c r="I391" s="1">
        <v>97</v>
      </c>
      <c r="J391" s="1" t="s">
        <v>55</v>
      </c>
      <c r="K391" s="1" t="s">
        <v>13</v>
      </c>
      <c r="L391" s="1" t="s">
        <v>14</v>
      </c>
      <c r="M391" s="1">
        <v>1</v>
      </c>
      <c r="N391" s="1">
        <v>9000</v>
      </c>
      <c r="O391" s="1" t="s">
        <v>32</v>
      </c>
      <c r="P391" s="1" t="s">
        <v>18</v>
      </c>
      <c r="Q391" s="1">
        <v>9000</v>
      </c>
    </row>
    <row r="392" spans="1:17" ht="12.75" x14ac:dyDescent="0.2">
      <c r="A392" s="1">
        <v>391</v>
      </c>
      <c r="B392" s="1">
        <v>391</v>
      </c>
      <c r="C392" s="1" t="s">
        <v>48</v>
      </c>
      <c r="D392" s="12">
        <v>44793</v>
      </c>
      <c r="E392" s="11">
        <v>8</v>
      </c>
      <c r="F392" s="6">
        <v>20</v>
      </c>
      <c r="G392" s="5">
        <v>2022</v>
      </c>
      <c r="H392" s="12">
        <v>44793</v>
      </c>
      <c r="I392" s="1">
        <v>36</v>
      </c>
      <c r="J392" s="1" t="s">
        <v>70</v>
      </c>
      <c r="K392" s="1" t="s">
        <v>13</v>
      </c>
      <c r="L392" s="1" t="s">
        <v>14</v>
      </c>
      <c r="M392" s="1">
        <v>2</v>
      </c>
      <c r="N392" s="1">
        <v>10000</v>
      </c>
      <c r="O392" s="1" t="s">
        <v>17</v>
      </c>
      <c r="P392" s="1" t="s">
        <v>16</v>
      </c>
      <c r="Q392" s="1">
        <v>20000</v>
      </c>
    </row>
    <row r="393" spans="1:17" ht="12.75" x14ac:dyDescent="0.2">
      <c r="A393" s="1">
        <v>392</v>
      </c>
      <c r="B393" s="1">
        <v>392</v>
      </c>
      <c r="C393" s="1" t="s">
        <v>84</v>
      </c>
      <c r="D393" s="12">
        <v>44638</v>
      </c>
      <c r="E393" s="11">
        <v>3</v>
      </c>
      <c r="F393" s="6">
        <v>18</v>
      </c>
      <c r="G393" s="5">
        <v>2022</v>
      </c>
      <c r="H393" s="12">
        <v>44638</v>
      </c>
      <c r="I393" s="1">
        <v>9</v>
      </c>
      <c r="J393" s="1" t="s">
        <v>45</v>
      </c>
      <c r="K393" s="1" t="s">
        <v>30</v>
      </c>
      <c r="L393" s="1" t="s">
        <v>14</v>
      </c>
      <c r="M393" s="1">
        <v>1</v>
      </c>
      <c r="N393" s="1">
        <v>9000</v>
      </c>
      <c r="O393" s="1" t="s">
        <v>28</v>
      </c>
      <c r="P393" s="1" t="s">
        <v>18</v>
      </c>
      <c r="Q393" s="1">
        <v>9000</v>
      </c>
    </row>
    <row r="394" spans="1:17" ht="12.75" x14ac:dyDescent="0.2">
      <c r="A394" s="1">
        <v>393</v>
      </c>
      <c r="B394" s="1">
        <v>393</v>
      </c>
      <c r="C394" s="1" t="s">
        <v>50</v>
      </c>
      <c r="D394" s="12">
        <v>44759</v>
      </c>
      <c r="E394" s="11">
        <v>7</v>
      </c>
      <c r="F394" s="6">
        <v>17</v>
      </c>
      <c r="G394" s="5">
        <v>2022</v>
      </c>
      <c r="H394" s="12">
        <v>44759</v>
      </c>
      <c r="I394" s="1">
        <v>85</v>
      </c>
      <c r="J394" s="1" t="s">
        <v>53</v>
      </c>
      <c r="K394" s="1" t="s">
        <v>30</v>
      </c>
      <c r="L394" s="1" t="s">
        <v>14</v>
      </c>
      <c r="M394" s="1">
        <v>2</v>
      </c>
      <c r="N394" s="1">
        <v>9000</v>
      </c>
      <c r="O394" s="1" t="s">
        <v>17</v>
      </c>
      <c r="P394" s="1" t="s">
        <v>18</v>
      </c>
      <c r="Q394" s="1">
        <v>18000</v>
      </c>
    </row>
    <row r="395" spans="1:17" ht="12.75" x14ac:dyDescent="0.2">
      <c r="A395" s="1">
        <v>394</v>
      </c>
      <c r="B395" s="1">
        <v>394</v>
      </c>
      <c r="C395" s="1" t="s">
        <v>82</v>
      </c>
      <c r="D395" s="12">
        <v>44766</v>
      </c>
      <c r="E395" s="11">
        <v>7</v>
      </c>
      <c r="F395" s="6">
        <v>24</v>
      </c>
      <c r="G395" s="5">
        <v>2022</v>
      </c>
      <c r="H395" s="12">
        <v>44766</v>
      </c>
      <c r="I395" s="1">
        <v>88</v>
      </c>
      <c r="J395" s="1" t="s">
        <v>19</v>
      </c>
      <c r="K395" s="1" t="s">
        <v>13</v>
      </c>
      <c r="L395" s="1" t="s">
        <v>14</v>
      </c>
      <c r="M395" s="1">
        <v>2</v>
      </c>
      <c r="N395" s="1">
        <v>10000</v>
      </c>
      <c r="O395" s="1" t="s">
        <v>15</v>
      </c>
      <c r="P395" s="1" t="s">
        <v>18</v>
      </c>
      <c r="Q395" s="1">
        <v>20000</v>
      </c>
    </row>
    <row r="396" spans="1:17" ht="12.75" x14ac:dyDescent="0.2">
      <c r="A396" s="1">
        <v>395</v>
      </c>
      <c r="B396" s="1">
        <v>395</v>
      </c>
      <c r="C396" s="1" t="s">
        <v>139</v>
      </c>
      <c r="D396" s="12">
        <v>44802</v>
      </c>
      <c r="E396" s="11">
        <v>8</v>
      </c>
      <c r="F396" s="6">
        <v>29</v>
      </c>
      <c r="G396" s="5">
        <v>2022</v>
      </c>
      <c r="H396" s="12">
        <v>44802</v>
      </c>
      <c r="I396" s="1">
        <v>98</v>
      </c>
      <c r="J396" s="1" t="s">
        <v>22</v>
      </c>
      <c r="K396" s="1" t="s">
        <v>13</v>
      </c>
      <c r="L396" s="1" t="s">
        <v>14</v>
      </c>
      <c r="M396" s="1">
        <v>2</v>
      </c>
      <c r="N396" s="1">
        <v>10000</v>
      </c>
      <c r="O396" s="1" t="s">
        <v>28</v>
      </c>
      <c r="P396" s="1" t="s">
        <v>16</v>
      </c>
      <c r="Q396" s="1">
        <v>20000</v>
      </c>
    </row>
    <row r="397" spans="1:17" ht="12.75" x14ac:dyDescent="0.2">
      <c r="A397" s="1">
        <v>396</v>
      </c>
      <c r="B397" s="1">
        <v>396</v>
      </c>
      <c r="C397" s="2">
        <v>44627</v>
      </c>
      <c r="D397" s="12">
        <v>44745</v>
      </c>
      <c r="E397" s="11">
        <v>7</v>
      </c>
      <c r="F397" s="6">
        <v>3</v>
      </c>
      <c r="G397" s="5">
        <v>2022</v>
      </c>
      <c r="H397" s="12">
        <v>44745</v>
      </c>
      <c r="I397" s="1">
        <v>57</v>
      </c>
      <c r="J397" s="1" t="s">
        <v>27</v>
      </c>
      <c r="K397" s="1" t="s">
        <v>13</v>
      </c>
      <c r="L397" s="1" t="s">
        <v>14</v>
      </c>
      <c r="M397" s="1">
        <v>2</v>
      </c>
      <c r="N397" s="1">
        <v>9000</v>
      </c>
      <c r="O397" s="1" t="s">
        <v>15</v>
      </c>
      <c r="P397" s="1" t="s">
        <v>18</v>
      </c>
      <c r="Q397" s="1">
        <v>18000</v>
      </c>
    </row>
    <row r="398" spans="1:17" ht="12.75" x14ac:dyDescent="0.2">
      <c r="A398" s="1">
        <v>397</v>
      </c>
      <c r="B398" s="1">
        <v>397</v>
      </c>
      <c r="C398" s="1" t="s">
        <v>73</v>
      </c>
      <c r="D398" s="12">
        <v>44790</v>
      </c>
      <c r="E398" s="11">
        <v>8</v>
      </c>
      <c r="F398" s="6">
        <v>17</v>
      </c>
      <c r="G398" s="5">
        <v>2022</v>
      </c>
      <c r="H398" s="12">
        <v>44790</v>
      </c>
      <c r="I398" s="1">
        <v>74</v>
      </c>
      <c r="J398" s="1" t="s">
        <v>57</v>
      </c>
      <c r="K398" s="1" t="s">
        <v>30</v>
      </c>
      <c r="L398" s="1" t="s">
        <v>14</v>
      </c>
      <c r="M398" s="1">
        <v>1</v>
      </c>
      <c r="N398" s="1">
        <v>9000</v>
      </c>
      <c r="O398" s="1" t="s">
        <v>42</v>
      </c>
      <c r="P398" s="1" t="s">
        <v>16</v>
      </c>
      <c r="Q398" s="1">
        <v>9000</v>
      </c>
    </row>
    <row r="399" spans="1:17" ht="12.75" x14ac:dyDescent="0.2">
      <c r="A399" s="1">
        <v>398</v>
      </c>
      <c r="B399" s="1">
        <v>398</v>
      </c>
      <c r="C399" s="1" t="s">
        <v>116</v>
      </c>
      <c r="D399" s="12">
        <v>44671</v>
      </c>
      <c r="E399" s="11">
        <v>4</v>
      </c>
      <c r="F399" s="6">
        <v>20</v>
      </c>
      <c r="G399" s="5">
        <v>2022</v>
      </c>
      <c r="H399" s="12">
        <v>44671</v>
      </c>
      <c r="I399" s="1">
        <v>52</v>
      </c>
      <c r="J399" s="1" t="s">
        <v>62</v>
      </c>
      <c r="K399" s="1" t="s">
        <v>13</v>
      </c>
      <c r="L399" s="1" t="s">
        <v>14</v>
      </c>
      <c r="M399" s="1">
        <v>3</v>
      </c>
      <c r="N399" s="1">
        <v>10000</v>
      </c>
      <c r="O399" s="1" t="s">
        <v>32</v>
      </c>
      <c r="P399" s="1" t="s">
        <v>18</v>
      </c>
      <c r="Q399" s="1">
        <v>30000</v>
      </c>
    </row>
    <row r="400" spans="1:17" ht="12.75" x14ac:dyDescent="0.2">
      <c r="A400" s="1">
        <v>399</v>
      </c>
      <c r="B400" s="1">
        <v>399</v>
      </c>
      <c r="C400" s="1" t="s">
        <v>157</v>
      </c>
      <c r="D400" s="12">
        <v>44672</v>
      </c>
      <c r="E400" s="11">
        <v>4</v>
      </c>
      <c r="F400" s="6">
        <v>21</v>
      </c>
      <c r="G400" s="5">
        <v>2022</v>
      </c>
      <c r="H400" s="12">
        <v>44672</v>
      </c>
      <c r="I400" s="1">
        <v>46</v>
      </c>
      <c r="J400" s="1" t="s">
        <v>62</v>
      </c>
      <c r="K400" s="1" t="s">
        <v>13</v>
      </c>
      <c r="L400" s="1" t="s">
        <v>14</v>
      </c>
      <c r="M400" s="1">
        <v>1</v>
      </c>
      <c r="N400" s="1">
        <v>10000</v>
      </c>
      <c r="O400" s="1" t="s">
        <v>17</v>
      </c>
      <c r="P400" s="1" t="s">
        <v>16</v>
      </c>
      <c r="Q400" s="1">
        <v>10000</v>
      </c>
    </row>
    <row r="401" spans="1:17" ht="12.75" x14ac:dyDescent="0.2">
      <c r="A401" s="1">
        <v>400</v>
      </c>
      <c r="B401" s="1">
        <v>400</v>
      </c>
      <c r="C401" s="1" t="s">
        <v>85</v>
      </c>
      <c r="D401" s="12">
        <v>44647</v>
      </c>
      <c r="E401" s="11">
        <v>3</v>
      </c>
      <c r="F401" s="6">
        <v>27</v>
      </c>
      <c r="G401" s="5">
        <v>2022</v>
      </c>
      <c r="H401" s="12">
        <v>44647</v>
      </c>
      <c r="I401" s="1">
        <v>34</v>
      </c>
      <c r="J401" s="1" t="s">
        <v>58</v>
      </c>
      <c r="K401" s="1" t="s">
        <v>13</v>
      </c>
      <c r="L401" s="1" t="s">
        <v>14</v>
      </c>
      <c r="M401" s="1">
        <v>3</v>
      </c>
      <c r="N401" s="1">
        <v>9000</v>
      </c>
      <c r="O401" s="1" t="s">
        <v>32</v>
      </c>
      <c r="P401" s="1" t="s">
        <v>18</v>
      </c>
      <c r="Q401" s="1">
        <v>27000</v>
      </c>
    </row>
    <row r="402" spans="1:17" ht="12.75" x14ac:dyDescent="0.2">
      <c r="A402" s="1">
        <v>401</v>
      </c>
      <c r="B402" s="1">
        <v>401</v>
      </c>
      <c r="C402" s="2">
        <v>44745</v>
      </c>
      <c r="D402" s="12">
        <v>44627</v>
      </c>
      <c r="E402" s="11">
        <v>3</v>
      </c>
      <c r="F402" s="6">
        <v>7</v>
      </c>
      <c r="G402" s="5">
        <v>2022</v>
      </c>
      <c r="H402" s="12">
        <v>44627</v>
      </c>
      <c r="I402" s="1">
        <v>70</v>
      </c>
      <c r="J402" s="1" t="s">
        <v>22</v>
      </c>
      <c r="K402" s="1" t="s">
        <v>13</v>
      </c>
      <c r="L402" s="1" t="s">
        <v>14</v>
      </c>
      <c r="M402" s="1">
        <v>3</v>
      </c>
      <c r="N402" s="1">
        <v>10000</v>
      </c>
      <c r="O402" s="1" t="s">
        <v>20</v>
      </c>
      <c r="P402" s="1" t="s">
        <v>16</v>
      </c>
      <c r="Q402" s="1">
        <v>30000</v>
      </c>
    </row>
    <row r="403" spans="1:17" ht="12.75" x14ac:dyDescent="0.2">
      <c r="A403" s="1">
        <v>402</v>
      </c>
      <c r="B403" s="1">
        <v>402</v>
      </c>
      <c r="C403" s="1" t="s">
        <v>111</v>
      </c>
      <c r="D403" s="12">
        <v>44708</v>
      </c>
      <c r="E403" s="11">
        <v>5</v>
      </c>
      <c r="F403" s="6">
        <v>27</v>
      </c>
      <c r="G403" s="5">
        <v>2022</v>
      </c>
      <c r="H403" s="12">
        <v>44708</v>
      </c>
      <c r="I403" s="1">
        <v>66</v>
      </c>
      <c r="J403" s="1" t="s">
        <v>57</v>
      </c>
      <c r="K403" s="1" t="s">
        <v>30</v>
      </c>
      <c r="L403" s="1" t="s">
        <v>14</v>
      </c>
      <c r="M403" s="1">
        <v>2</v>
      </c>
      <c r="N403" s="1">
        <v>9000</v>
      </c>
      <c r="O403" s="1" t="s">
        <v>20</v>
      </c>
      <c r="P403" s="1" t="s">
        <v>16</v>
      </c>
      <c r="Q403" s="1">
        <v>18000</v>
      </c>
    </row>
    <row r="404" spans="1:17" ht="12.75" x14ac:dyDescent="0.2">
      <c r="A404" s="1">
        <v>403</v>
      </c>
      <c r="B404" s="1">
        <v>403</v>
      </c>
      <c r="C404" s="1" t="s">
        <v>158</v>
      </c>
      <c r="D404" s="12">
        <v>44668</v>
      </c>
      <c r="E404" s="11">
        <v>4</v>
      </c>
      <c r="F404" s="6">
        <v>17</v>
      </c>
      <c r="G404" s="5">
        <v>2022</v>
      </c>
      <c r="H404" s="12">
        <v>44668</v>
      </c>
      <c r="I404" s="1">
        <v>56</v>
      </c>
      <c r="J404" s="1" t="s">
        <v>24</v>
      </c>
      <c r="K404" s="1" t="s">
        <v>13</v>
      </c>
      <c r="L404" s="1" t="s">
        <v>14</v>
      </c>
      <c r="M404" s="1">
        <v>2</v>
      </c>
      <c r="N404" s="1">
        <v>10000</v>
      </c>
      <c r="O404" s="1" t="s">
        <v>17</v>
      </c>
      <c r="P404" s="1" t="s">
        <v>18</v>
      </c>
      <c r="Q404" s="1">
        <v>20000</v>
      </c>
    </row>
    <row r="405" spans="1:17" ht="12.75" x14ac:dyDescent="0.2">
      <c r="A405" s="1">
        <v>404</v>
      </c>
      <c r="B405" s="1">
        <v>404</v>
      </c>
      <c r="C405" s="2">
        <v>44744</v>
      </c>
      <c r="D405" s="12">
        <v>44599</v>
      </c>
      <c r="E405" s="11">
        <v>2</v>
      </c>
      <c r="F405" s="6">
        <v>7</v>
      </c>
      <c r="G405" s="5">
        <v>2022</v>
      </c>
      <c r="H405" s="12">
        <v>44599</v>
      </c>
      <c r="I405" s="1">
        <v>6</v>
      </c>
      <c r="J405" s="1" t="s">
        <v>26</v>
      </c>
      <c r="K405" s="1" t="s">
        <v>13</v>
      </c>
      <c r="L405" s="1" t="s">
        <v>14</v>
      </c>
      <c r="M405" s="1">
        <v>3</v>
      </c>
      <c r="N405" s="1">
        <v>9000</v>
      </c>
      <c r="O405" s="1" t="s">
        <v>20</v>
      </c>
      <c r="P405" s="1" t="s">
        <v>18</v>
      </c>
      <c r="Q405" s="1">
        <v>27000</v>
      </c>
    </row>
    <row r="406" spans="1:17" ht="12.75" x14ac:dyDescent="0.2">
      <c r="A406" s="1">
        <v>405</v>
      </c>
      <c r="B406" s="1">
        <v>405</v>
      </c>
      <c r="C406" s="2">
        <v>44747</v>
      </c>
      <c r="D406" s="12">
        <v>44688</v>
      </c>
      <c r="E406" s="11">
        <v>5</v>
      </c>
      <c r="F406" s="6">
        <v>7</v>
      </c>
      <c r="G406" s="5">
        <v>2022</v>
      </c>
      <c r="H406" s="12">
        <v>44688</v>
      </c>
      <c r="I406" s="1">
        <v>87</v>
      </c>
      <c r="J406" s="1" t="s">
        <v>55</v>
      </c>
      <c r="K406" s="1" t="s">
        <v>13</v>
      </c>
      <c r="L406" s="1" t="s">
        <v>14</v>
      </c>
      <c r="M406" s="1">
        <v>3</v>
      </c>
      <c r="N406" s="1">
        <v>9000</v>
      </c>
      <c r="O406" s="1" t="s">
        <v>20</v>
      </c>
      <c r="P406" s="1" t="s">
        <v>16</v>
      </c>
      <c r="Q406" s="1">
        <v>27000</v>
      </c>
    </row>
    <row r="407" spans="1:17" ht="12.75" x14ac:dyDescent="0.2">
      <c r="A407" s="1">
        <v>406</v>
      </c>
      <c r="B407" s="1">
        <v>406</v>
      </c>
      <c r="C407" s="2">
        <v>44715</v>
      </c>
      <c r="D407" s="12">
        <v>44626</v>
      </c>
      <c r="E407" s="11">
        <v>3</v>
      </c>
      <c r="F407" s="6">
        <v>6</v>
      </c>
      <c r="G407" s="5">
        <v>2022</v>
      </c>
      <c r="H407" s="12">
        <v>44626</v>
      </c>
      <c r="I407" s="1">
        <v>97</v>
      </c>
      <c r="J407" s="1" t="s">
        <v>45</v>
      </c>
      <c r="K407" s="1" t="s">
        <v>30</v>
      </c>
      <c r="L407" s="1" t="s">
        <v>14</v>
      </c>
      <c r="M407" s="1">
        <v>2</v>
      </c>
      <c r="N407" s="1">
        <v>9000</v>
      </c>
      <c r="O407" s="1" t="s">
        <v>32</v>
      </c>
      <c r="P407" s="1" t="s">
        <v>18</v>
      </c>
      <c r="Q407" s="1">
        <v>18000</v>
      </c>
    </row>
    <row r="408" spans="1:17" ht="12.75" x14ac:dyDescent="0.2">
      <c r="A408" s="1">
        <v>407</v>
      </c>
      <c r="B408" s="1">
        <v>407</v>
      </c>
      <c r="C408" s="1" t="s">
        <v>159</v>
      </c>
      <c r="D408" s="12">
        <v>44697</v>
      </c>
      <c r="E408" s="11">
        <v>5</v>
      </c>
      <c r="F408" s="6">
        <v>16</v>
      </c>
      <c r="G408" s="5">
        <v>2022</v>
      </c>
      <c r="H408" s="12">
        <v>44697</v>
      </c>
      <c r="I408" s="1">
        <v>72</v>
      </c>
      <c r="J408" s="1" t="s">
        <v>26</v>
      </c>
      <c r="K408" s="1" t="s">
        <v>13</v>
      </c>
      <c r="L408" s="1" t="s">
        <v>14</v>
      </c>
      <c r="M408" s="1">
        <v>2</v>
      </c>
      <c r="N408" s="1">
        <v>9000</v>
      </c>
      <c r="O408" s="1" t="s">
        <v>15</v>
      </c>
      <c r="P408" s="1" t="s">
        <v>18</v>
      </c>
      <c r="Q408" s="1">
        <v>18000</v>
      </c>
    </row>
    <row r="409" spans="1:17" ht="12.75" x14ac:dyDescent="0.2">
      <c r="A409" s="1">
        <v>408</v>
      </c>
      <c r="B409" s="1">
        <v>408</v>
      </c>
      <c r="C409" s="1" t="s">
        <v>38</v>
      </c>
      <c r="D409" s="12">
        <v>44699</v>
      </c>
      <c r="E409" s="11">
        <v>5</v>
      </c>
      <c r="F409" s="6">
        <v>18</v>
      </c>
      <c r="G409" s="5">
        <v>2022</v>
      </c>
      <c r="H409" s="12">
        <v>44699</v>
      </c>
      <c r="I409" s="1">
        <v>84</v>
      </c>
      <c r="J409" s="1" t="s">
        <v>19</v>
      </c>
      <c r="K409" s="1" t="s">
        <v>13</v>
      </c>
      <c r="L409" s="1" t="s">
        <v>14</v>
      </c>
      <c r="M409" s="1">
        <v>2</v>
      </c>
      <c r="N409" s="1">
        <v>10000</v>
      </c>
      <c r="O409" s="1" t="s">
        <v>15</v>
      </c>
      <c r="P409" s="1" t="s">
        <v>16</v>
      </c>
      <c r="Q409" s="1">
        <v>20000</v>
      </c>
    </row>
    <row r="410" spans="1:17" ht="12.75" x14ac:dyDescent="0.2">
      <c r="A410" s="1">
        <v>409</v>
      </c>
      <c r="B410" s="1">
        <v>409</v>
      </c>
      <c r="C410" s="1" t="s">
        <v>40</v>
      </c>
      <c r="D410" s="12">
        <v>44698</v>
      </c>
      <c r="E410" s="11">
        <v>5</v>
      </c>
      <c r="F410" s="6">
        <v>17</v>
      </c>
      <c r="G410" s="5">
        <v>2022</v>
      </c>
      <c r="H410" s="12">
        <v>44698</v>
      </c>
      <c r="I410" s="1">
        <v>38</v>
      </c>
      <c r="J410" s="1" t="s">
        <v>55</v>
      </c>
      <c r="K410" s="1" t="s">
        <v>13</v>
      </c>
      <c r="L410" s="1" t="s">
        <v>14</v>
      </c>
      <c r="M410" s="1">
        <v>1</v>
      </c>
      <c r="N410" s="1">
        <v>9000</v>
      </c>
      <c r="O410" s="1" t="s">
        <v>28</v>
      </c>
      <c r="P410" s="1" t="s">
        <v>18</v>
      </c>
      <c r="Q410" s="1">
        <v>9000</v>
      </c>
    </row>
    <row r="411" spans="1:17" ht="12.75" x14ac:dyDescent="0.2">
      <c r="A411" s="1">
        <v>410</v>
      </c>
      <c r="B411" s="1">
        <v>410</v>
      </c>
      <c r="C411" s="2">
        <v>44898</v>
      </c>
      <c r="D411" s="12">
        <v>44632</v>
      </c>
      <c r="E411" s="11">
        <v>3</v>
      </c>
      <c r="F411" s="6">
        <v>12</v>
      </c>
      <c r="G411" s="5">
        <v>2022</v>
      </c>
      <c r="H411" s="12">
        <v>44632</v>
      </c>
      <c r="I411" s="1">
        <v>53</v>
      </c>
      <c r="J411" s="1" t="s">
        <v>55</v>
      </c>
      <c r="K411" s="1" t="s">
        <v>13</v>
      </c>
      <c r="L411" s="1" t="s">
        <v>14</v>
      </c>
      <c r="M411" s="1">
        <v>3</v>
      </c>
      <c r="N411" s="1">
        <v>9000</v>
      </c>
      <c r="O411" s="1" t="s">
        <v>28</v>
      </c>
      <c r="P411" s="1" t="s">
        <v>18</v>
      </c>
      <c r="Q411" s="1">
        <v>27000</v>
      </c>
    </row>
    <row r="412" spans="1:17" ht="12.75" x14ac:dyDescent="0.2">
      <c r="A412" s="1">
        <v>411</v>
      </c>
      <c r="B412" s="1">
        <v>411</v>
      </c>
      <c r="C412" s="2">
        <v>44597</v>
      </c>
      <c r="D412" s="12">
        <v>44683</v>
      </c>
      <c r="E412" s="11">
        <v>5</v>
      </c>
      <c r="F412" s="6">
        <v>2</v>
      </c>
      <c r="G412" s="5">
        <v>2022</v>
      </c>
      <c r="H412" s="12">
        <v>44683</v>
      </c>
      <c r="I412" s="1">
        <v>10</v>
      </c>
      <c r="J412" s="1" t="s">
        <v>24</v>
      </c>
      <c r="K412" s="1" t="s">
        <v>13</v>
      </c>
      <c r="L412" s="1" t="s">
        <v>14</v>
      </c>
      <c r="M412" s="1">
        <v>2</v>
      </c>
      <c r="N412" s="1">
        <v>10000</v>
      </c>
      <c r="O412" s="1" t="s">
        <v>15</v>
      </c>
      <c r="P412" s="1" t="s">
        <v>16</v>
      </c>
      <c r="Q412" s="1">
        <v>20000</v>
      </c>
    </row>
    <row r="413" spans="1:17" ht="12.75" x14ac:dyDescent="0.2">
      <c r="A413" s="1">
        <v>412</v>
      </c>
      <c r="B413" s="1">
        <v>412</v>
      </c>
      <c r="C413" s="2">
        <v>44777</v>
      </c>
      <c r="D413" s="12">
        <v>44659</v>
      </c>
      <c r="E413" s="11">
        <v>4</v>
      </c>
      <c r="F413" s="6">
        <v>8</v>
      </c>
      <c r="G413" s="5">
        <v>2022</v>
      </c>
      <c r="H413" s="12">
        <v>44659</v>
      </c>
      <c r="I413" s="1">
        <v>94</v>
      </c>
      <c r="J413" s="1" t="s">
        <v>12</v>
      </c>
      <c r="K413" s="1" t="s">
        <v>13</v>
      </c>
      <c r="L413" s="1" t="s">
        <v>14</v>
      </c>
      <c r="M413" s="1">
        <v>3</v>
      </c>
      <c r="N413" s="1">
        <v>9000</v>
      </c>
      <c r="O413" s="1" t="s">
        <v>17</v>
      </c>
      <c r="P413" s="1" t="s">
        <v>16</v>
      </c>
      <c r="Q413" s="1">
        <v>27000</v>
      </c>
    </row>
    <row r="414" spans="1:17" ht="12.75" x14ac:dyDescent="0.2">
      <c r="A414" s="1">
        <v>413</v>
      </c>
      <c r="B414" s="1">
        <v>413</v>
      </c>
      <c r="C414" s="1" t="s">
        <v>69</v>
      </c>
      <c r="D414" s="12">
        <v>44589</v>
      </c>
      <c r="E414" s="11">
        <v>1</v>
      </c>
      <c r="F414" s="6">
        <v>28</v>
      </c>
      <c r="G414" s="5">
        <v>2022</v>
      </c>
      <c r="H414" s="12">
        <v>44589</v>
      </c>
      <c r="I414" s="1">
        <v>91</v>
      </c>
      <c r="J414" s="1" t="s">
        <v>53</v>
      </c>
      <c r="K414" s="1" t="s">
        <v>30</v>
      </c>
      <c r="L414" s="1" t="s">
        <v>14</v>
      </c>
      <c r="M414" s="1">
        <v>3</v>
      </c>
      <c r="N414" s="1">
        <v>9000</v>
      </c>
      <c r="O414" s="1" t="s">
        <v>15</v>
      </c>
      <c r="P414" s="1" t="s">
        <v>16</v>
      </c>
      <c r="Q414" s="1">
        <v>27000</v>
      </c>
    </row>
    <row r="415" spans="1:17" ht="12.75" x14ac:dyDescent="0.2">
      <c r="A415" s="1">
        <v>414</v>
      </c>
      <c r="B415" s="1">
        <v>414</v>
      </c>
      <c r="C415" s="1" t="s">
        <v>25</v>
      </c>
      <c r="D415" s="12">
        <v>44765</v>
      </c>
      <c r="E415" s="11">
        <v>7</v>
      </c>
      <c r="F415" s="6">
        <v>23</v>
      </c>
      <c r="G415" s="5">
        <v>2022</v>
      </c>
      <c r="H415" s="12">
        <v>44765</v>
      </c>
      <c r="I415" s="1">
        <v>73</v>
      </c>
      <c r="J415" s="1" t="s">
        <v>70</v>
      </c>
      <c r="K415" s="1" t="s">
        <v>13</v>
      </c>
      <c r="L415" s="1" t="s">
        <v>14</v>
      </c>
      <c r="M415" s="1">
        <v>2</v>
      </c>
      <c r="N415" s="1">
        <v>10000</v>
      </c>
      <c r="O415" s="1" t="s">
        <v>15</v>
      </c>
      <c r="P415" s="1" t="s">
        <v>16</v>
      </c>
      <c r="Q415" s="1">
        <v>20000</v>
      </c>
    </row>
    <row r="416" spans="1:17" ht="12.75" x14ac:dyDescent="0.2">
      <c r="A416" s="1">
        <v>415</v>
      </c>
      <c r="B416" s="1">
        <v>415</v>
      </c>
      <c r="C416" s="1" t="s">
        <v>81</v>
      </c>
      <c r="D416" s="12">
        <v>44618</v>
      </c>
      <c r="E416" s="11">
        <v>2</v>
      </c>
      <c r="F416" s="6">
        <v>26</v>
      </c>
      <c r="G416" s="5">
        <v>2022</v>
      </c>
      <c r="H416" s="12">
        <v>44618</v>
      </c>
      <c r="I416" s="1">
        <v>55</v>
      </c>
      <c r="J416" s="1" t="s">
        <v>29</v>
      </c>
      <c r="K416" s="1" t="s">
        <v>30</v>
      </c>
      <c r="L416" s="1" t="s">
        <v>14</v>
      </c>
      <c r="M416" s="1">
        <v>1</v>
      </c>
      <c r="N416" s="1">
        <v>9000</v>
      </c>
      <c r="O416" s="1" t="s">
        <v>28</v>
      </c>
      <c r="P416" s="1" t="s">
        <v>16</v>
      </c>
      <c r="Q416" s="1">
        <v>9000</v>
      </c>
    </row>
    <row r="417" spans="1:17" ht="12.75" x14ac:dyDescent="0.2">
      <c r="A417" s="1">
        <v>416</v>
      </c>
      <c r="B417" s="1">
        <v>416</v>
      </c>
      <c r="C417" s="1" t="s">
        <v>114</v>
      </c>
      <c r="D417" s="12">
        <v>44643</v>
      </c>
      <c r="E417" s="11">
        <v>3</v>
      </c>
      <c r="F417" s="6">
        <v>23</v>
      </c>
      <c r="G417" s="5">
        <v>2022</v>
      </c>
      <c r="H417" s="12">
        <v>44643</v>
      </c>
      <c r="I417" s="1">
        <v>11</v>
      </c>
      <c r="J417" s="1" t="s">
        <v>19</v>
      </c>
      <c r="K417" s="1" t="s">
        <v>13</v>
      </c>
      <c r="L417" s="1" t="s">
        <v>14</v>
      </c>
      <c r="M417" s="1">
        <v>1</v>
      </c>
      <c r="N417" s="1">
        <v>10000</v>
      </c>
      <c r="O417" s="1" t="s">
        <v>32</v>
      </c>
      <c r="P417" s="1" t="s">
        <v>16</v>
      </c>
      <c r="Q417" s="1">
        <v>10000</v>
      </c>
    </row>
    <row r="418" spans="1:17" ht="12.75" x14ac:dyDescent="0.2">
      <c r="A418" s="1">
        <v>417</v>
      </c>
      <c r="B418" s="1">
        <v>417</v>
      </c>
      <c r="C418" s="2">
        <v>44808</v>
      </c>
      <c r="D418" s="12">
        <v>44660</v>
      </c>
      <c r="E418" s="11">
        <v>4</v>
      </c>
      <c r="F418" s="6">
        <v>9</v>
      </c>
      <c r="G418" s="5">
        <v>2022</v>
      </c>
      <c r="H418" s="12">
        <v>44660</v>
      </c>
      <c r="I418" s="1">
        <v>11</v>
      </c>
      <c r="J418" s="1" t="s">
        <v>24</v>
      </c>
      <c r="K418" s="1" t="s">
        <v>13</v>
      </c>
      <c r="L418" s="1" t="s">
        <v>14</v>
      </c>
      <c r="M418" s="1">
        <v>1</v>
      </c>
      <c r="N418" s="1">
        <v>10000</v>
      </c>
      <c r="O418" s="1" t="s">
        <v>42</v>
      </c>
      <c r="P418" s="1" t="s">
        <v>16</v>
      </c>
      <c r="Q418" s="1">
        <v>10000</v>
      </c>
    </row>
    <row r="419" spans="1:17" ht="12.75" x14ac:dyDescent="0.2">
      <c r="A419" s="1">
        <v>418</v>
      </c>
      <c r="B419" s="1">
        <v>418</v>
      </c>
      <c r="C419" s="1" t="s">
        <v>109</v>
      </c>
      <c r="D419" s="12">
        <v>44705</v>
      </c>
      <c r="E419" s="11">
        <v>5</v>
      </c>
      <c r="F419" s="6">
        <v>24</v>
      </c>
      <c r="G419" s="5">
        <v>2022</v>
      </c>
      <c r="H419" s="12">
        <v>44705</v>
      </c>
      <c r="I419" s="1">
        <v>63</v>
      </c>
      <c r="J419" s="1" t="s">
        <v>53</v>
      </c>
      <c r="K419" s="1" t="s">
        <v>30</v>
      </c>
      <c r="L419" s="1" t="s">
        <v>14</v>
      </c>
      <c r="M419" s="1">
        <v>2</v>
      </c>
      <c r="N419" s="1">
        <v>9000</v>
      </c>
      <c r="O419" s="1" t="s">
        <v>32</v>
      </c>
      <c r="P419" s="1" t="s">
        <v>16</v>
      </c>
      <c r="Q419" s="1">
        <v>18000</v>
      </c>
    </row>
    <row r="420" spans="1:17" ht="12.75" x14ac:dyDescent="0.2">
      <c r="A420" s="1">
        <v>419</v>
      </c>
      <c r="B420" s="1">
        <v>419</v>
      </c>
      <c r="C420" s="2">
        <v>44871</v>
      </c>
      <c r="D420" s="12">
        <v>44723</v>
      </c>
      <c r="E420" s="11">
        <v>6</v>
      </c>
      <c r="F420" s="6">
        <v>11</v>
      </c>
      <c r="G420" s="5">
        <v>2022</v>
      </c>
      <c r="H420" s="12">
        <v>44723</v>
      </c>
      <c r="I420" s="1">
        <v>83</v>
      </c>
      <c r="J420" s="1" t="s">
        <v>53</v>
      </c>
      <c r="K420" s="1" t="s">
        <v>30</v>
      </c>
      <c r="L420" s="1" t="s">
        <v>14</v>
      </c>
      <c r="M420" s="1">
        <v>3</v>
      </c>
      <c r="N420" s="1">
        <v>9000</v>
      </c>
      <c r="O420" s="1" t="s">
        <v>42</v>
      </c>
      <c r="P420" s="1" t="s">
        <v>18</v>
      </c>
      <c r="Q420" s="1">
        <v>27000</v>
      </c>
    </row>
    <row r="421" spans="1:17" ht="12.75" x14ac:dyDescent="0.2">
      <c r="A421" s="1">
        <v>420</v>
      </c>
      <c r="B421" s="1">
        <v>420</v>
      </c>
      <c r="C421" s="2">
        <v>44839</v>
      </c>
      <c r="D421" s="12">
        <v>44691</v>
      </c>
      <c r="E421" s="11">
        <v>5</v>
      </c>
      <c r="F421" s="6">
        <v>10</v>
      </c>
      <c r="G421" s="5">
        <v>2022</v>
      </c>
      <c r="H421" s="12">
        <v>44691</v>
      </c>
      <c r="I421" s="1">
        <v>2</v>
      </c>
      <c r="J421" s="1" t="s">
        <v>24</v>
      </c>
      <c r="K421" s="1" t="s">
        <v>13</v>
      </c>
      <c r="L421" s="1" t="s">
        <v>14</v>
      </c>
      <c r="M421" s="1">
        <v>1</v>
      </c>
      <c r="N421" s="1">
        <v>10000</v>
      </c>
      <c r="O421" s="1" t="s">
        <v>32</v>
      </c>
      <c r="P421" s="1" t="s">
        <v>16</v>
      </c>
      <c r="Q421" s="1">
        <v>10000</v>
      </c>
    </row>
    <row r="422" spans="1:17" ht="12.75" x14ac:dyDescent="0.2">
      <c r="A422" s="1">
        <v>421</v>
      </c>
      <c r="B422" s="1">
        <v>421</v>
      </c>
      <c r="C422" s="2">
        <v>44714</v>
      </c>
      <c r="D422" s="12">
        <v>44598</v>
      </c>
      <c r="E422" s="11">
        <v>2</v>
      </c>
      <c r="F422" s="6">
        <v>6</v>
      </c>
      <c r="G422" s="5">
        <v>2022</v>
      </c>
      <c r="H422" s="12">
        <v>44598</v>
      </c>
      <c r="I422" s="1">
        <v>59</v>
      </c>
      <c r="J422" s="1" t="s">
        <v>70</v>
      </c>
      <c r="K422" s="1" t="s">
        <v>13</v>
      </c>
      <c r="L422" s="1" t="s">
        <v>14</v>
      </c>
      <c r="M422" s="1">
        <v>3</v>
      </c>
      <c r="N422" s="1">
        <v>10000</v>
      </c>
      <c r="O422" s="1" t="s">
        <v>15</v>
      </c>
      <c r="P422" s="1" t="s">
        <v>18</v>
      </c>
      <c r="Q422" s="1">
        <v>30000</v>
      </c>
    </row>
    <row r="423" spans="1:17" ht="12.75" x14ac:dyDescent="0.2">
      <c r="A423" s="1">
        <v>422</v>
      </c>
      <c r="B423" s="1">
        <v>422</v>
      </c>
      <c r="C423" s="1" t="s">
        <v>160</v>
      </c>
      <c r="D423" s="12">
        <v>44709</v>
      </c>
      <c r="E423" s="11">
        <v>5</v>
      </c>
      <c r="F423" s="6">
        <v>28</v>
      </c>
      <c r="G423" s="5">
        <v>2022</v>
      </c>
      <c r="H423" s="12">
        <v>44709</v>
      </c>
      <c r="I423" s="1">
        <v>34</v>
      </c>
      <c r="J423" s="1" t="s">
        <v>55</v>
      </c>
      <c r="K423" s="1" t="s">
        <v>13</v>
      </c>
      <c r="L423" s="1" t="s">
        <v>14</v>
      </c>
      <c r="M423" s="1">
        <v>3</v>
      </c>
      <c r="N423" s="1">
        <v>9000</v>
      </c>
      <c r="O423" s="1" t="s">
        <v>42</v>
      </c>
      <c r="P423" s="1" t="s">
        <v>16</v>
      </c>
      <c r="Q423" s="1">
        <v>27000</v>
      </c>
    </row>
    <row r="424" spans="1:17" ht="12.75" x14ac:dyDescent="0.2">
      <c r="A424" s="1">
        <v>423</v>
      </c>
      <c r="B424" s="1">
        <v>423</v>
      </c>
      <c r="C424" s="1" t="s">
        <v>126</v>
      </c>
      <c r="D424" s="12">
        <v>44760</v>
      </c>
      <c r="E424" s="11">
        <v>7</v>
      </c>
      <c r="F424" s="6">
        <v>18</v>
      </c>
      <c r="G424" s="5">
        <v>2022</v>
      </c>
      <c r="H424" s="12">
        <v>44760</v>
      </c>
      <c r="I424" s="1">
        <v>99</v>
      </c>
      <c r="J424" s="1" t="s">
        <v>29</v>
      </c>
      <c r="K424" s="1" t="s">
        <v>30</v>
      </c>
      <c r="L424" s="1" t="s">
        <v>14</v>
      </c>
      <c r="M424" s="1">
        <v>1</v>
      </c>
      <c r="N424" s="1">
        <v>9000</v>
      </c>
      <c r="O424" s="1" t="s">
        <v>28</v>
      </c>
      <c r="P424" s="1" t="s">
        <v>16</v>
      </c>
      <c r="Q424" s="1">
        <v>9000</v>
      </c>
    </row>
    <row r="425" spans="1:17" ht="12.75" x14ac:dyDescent="0.2">
      <c r="A425" s="1">
        <v>424</v>
      </c>
      <c r="B425" s="1">
        <v>424</v>
      </c>
      <c r="C425" s="1" t="s">
        <v>131</v>
      </c>
      <c r="D425" s="12">
        <v>44734</v>
      </c>
      <c r="E425" s="11">
        <v>6</v>
      </c>
      <c r="F425" s="6">
        <v>22</v>
      </c>
      <c r="G425" s="5">
        <v>2022</v>
      </c>
      <c r="H425" s="12">
        <v>44734</v>
      </c>
      <c r="I425" s="1">
        <v>53</v>
      </c>
      <c r="J425" s="1" t="s">
        <v>26</v>
      </c>
      <c r="K425" s="1" t="s">
        <v>13</v>
      </c>
      <c r="L425" s="1" t="s">
        <v>14</v>
      </c>
      <c r="M425" s="1">
        <v>2</v>
      </c>
      <c r="N425" s="1">
        <v>9000</v>
      </c>
      <c r="O425" s="1" t="s">
        <v>32</v>
      </c>
      <c r="P425" s="1" t="s">
        <v>16</v>
      </c>
      <c r="Q425" s="1">
        <v>18000</v>
      </c>
    </row>
    <row r="426" spans="1:17" ht="12.75" x14ac:dyDescent="0.2">
      <c r="A426" s="1">
        <v>425</v>
      </c>
      <c r="B426" s="1">
        <v>425</v>
      </c>
      <c r="C426" s="1" t="s">
        <v>94</v>
      </c>
      <c r="D426" s="12">
        <v>44651</v>
      </c>
      <c r="E426" s="11">
        <v>3</v>
      </c>
      <c r="F426" s="6">
        <v>31</v>
      </c>
      <c r="G426" s="5">
        <v>2022</v>
      </c>
      <c r="H426" s="12">
        <v>44651</v>
      </c>
      <c r="I426" s="1">
        <v>40</v>
      </c>
      <c r="J426" s="1" t="s">
        <v>34</v>
      </c>
      <c r="K426" s="1" t="s">
        <v>30</v>
      </c>
      <c r="L426" s="1" t="s">
        <v>14</v>
      </c>
      <c r="M426" s="1">
        <v>1</v>
      </c>
      <c r="N426" s="1">
        <v>9000</v>
      </c>
      <c r="O426" s="1" t="s">
        <v>15</v>
      </c>
      <c r="P426" s="1" t="s">
        <v>18</v>
      </c>
      <c r="Q426" s="1">
        <v>9000</v>
      </c>
    </row>
    <row r="427" spans="1:17" ht="12.75" x14ac:dyDescent="0.2">
      <c r="A427" s="1">
        <v>426</v>
      </c>
      <c r="B427" s="1">
        <v>426</v>
      </c>
      <c r="C427" s="1" t="s">
        <v>155</v>
      </c>
      <c r="D427" s="12">
        <v>44634</v>
      </c>
      <c r="E427" s="11">
        <v>3</v>
      </c>
      <c r="F427" s="6">
        <v>14</v>
      </c>
      <c r="G427" s="5">
        <v>2022</v>
      </c>
      <c r="H427" s="12">
        <v>44634</v>
      </c>
      <c r="I427" s="1">
        <v>34</v>
      </c>
      <c r="J427" s="1" t="s">
        <v>27</v>
      </c>
      <c r="K427" s="1" t="s">
        <v>13</v>
      </c>
      <c r="L427" s="1" t="s">
        <v>14</v>
      </c>
      <c r="M427" s="1">
        <v>1</v>
      </c>
      <c r="N427" s="1">
        <v>9000</v>
      </c>
      <c r="O427" s="1" t="s">
        <v>17</v>
      </c>
      <c r="P427" s="1" t="s">
        <v>16</v>
      </c>
      <c r="Q427" s="1">
        <v>9000</v>
      </c>
    </row>
    <row r="428" spans="1:17" ht="12.75" x14ac:dyDescent="0.2">
      <c r="A428" s="1">
        <v>427</v>
      </c>
      <c r="B428" s="1">
        <v>427</v>
      </c>
      <c r="C428" s="1" t="s">
        <v>96</v>
      </c>
      <c r="D428" s="12">
        <v>44762</v>
      </c>
      <c r="E428" s="11">
        <v>7</v>
      </c>
      <c r="F428" s="6">
        <v>20</v>
      </c>
      <c r="G428" s="5">
        <v>2022</v>
      </c>
      <c r="H428" s="12">
        <v>44762</v>
      </c>
      <c r="I428" s="1">
        <v>21</v>
      </c>
      <c r="J428" s="1" t="s">
        <v>52</v>
      </c>
      <c r="K428" s="1" t="s">
        <v>13</v>
      </c>
      <c r="L428" s="1" t="s">
        <v>14</v>
      </c>
      <c r="M428" s="1">
        <v>3</v>
      </c>
      <c r="N428" s="1">
        <v>10000</v>
      </c>
      <c r="O428" s="1" t="s">
        <v>28</v>
      </c>
      <c r="P428" s="1" t="s">
        <v>18</v>
      </c>
      <c r="Q428" s="1">
        <v>30000</v>
      </c>
    </row>
    <row r="429" spans="1:17" ht="12.75" x14ac:dyDescent="0.2">
      <c r="A429" s="1">
        <v>428</v>
      </c>
      <c r="B429" s="1">
        <v>428</v>
      </c>
      <c r="C429" s="2">
        <v>44626</v>
      </c>
      <c r="D429" s="12">
        <v>44715</v>
      </c>
      <c r="E429" s="11">
        <v>6</v>
      </c>
      <c r="F429" s="6">
        <v>3</v>
      </c>
      <c r="G429" s="5">
        <v>2022</v>
      </c>
      <c r="H429" s="12">
        <v>44715</v>
      </c>
      <c r="I429" s="1">
        <v>50</v>
      </c>
      <c r="J429" s="1" t="s">
        <v>52</v>
      </c>
      <c r="K429" s="1" t="s">
        <v>13</v>
      </c>
      <c r="L429" s="1" t="s">
        <v>14</v>
      </c>
      <c r="M429" s="1">
        <v>2</v>
      </c>
      <c r="N429" s="1">
        <v>10000</v>
      </c>
      <c r="O429" s="1" t="s">
        <v>17</v>
      </c>
      <c r="P429" s="1" t="s">
        <v>16</v>
      </c>
      <c r="Q429" s="1">
        <v>20000</v>
      </c>
    </row>
    <row r="430" spans="1:17" ht="12.75" x14ac:dyDescent="0.2">
      <c r="A430" s="1">
        <v>429</v>
      </c>
      <c r="B430" s="1">
        <v>429</v>
      </c>
      <c r="C430" s="1" t="s">
        <v>54</v>
      </c>
      <c r="D430" s="12">
        <v>44586</v>
      </c>
      <c r="E430" s="11">
        <v>1</v>
      </c>
      <c r="F430" s="6">
        <v>25</v>
      </c>
      <c r="G430" s="5">
        <v>2022</v>
      </c>
      <c r="H430" s="12">
        <v>44586</v>
      </c>
      <c r="I430" s="1">
        <v>13</v>
      </c>
      <c r="J430" s="1" t="s">
        <v>27</v>
      </c>
      <c r="K430" s="1" t="s">
        <v>13</v>
      </c>
      <c r="L430" s="1" t="s">
        <v>14</v>
      </c>
      <c r="M430" s="1">
        <v>3</v>
      </c>
      <c r="N430" s="1">
        <v>9000</v>
      </c>
      <c r="O430" s="1" t="s">
        <v>32</v>
      </c>
      <c r="P430" s="1" t="s">
        <v>16</v>
      </c>
      <c r="Q430" s="1">
        <v>27000</v>
      </c>
    </row>
    <row r="431" spans="1:17" ht="12.75" x14ac:dyDescent="0.2">
      <c r="A431" s="1">
        <v>430</v>
      </c>
      <c r="B431" s="1">
        <v>430</v>
      </c>
      <c r="C431" s="2">
        <v>44839</v>
      </c>
      <c r="D431" s="12">
        <v>44691</v>
      </c>
      <c r="E431" s="11">
        <v>5</v>
      </c>
      <c r="F431" s="6">
        <v>10</v>
      </c>
      <c r="G431" s="5">
        <v>2022</v>
      </c>
      <c r="H431" s="12">
        <v>44691</v>
      </c>
      <c r="I431" s="1">
        <v>89</v>
      </c>
      <c r="J431" s="1" t="s">
        <v>31</v>
      </c>
      <c r="K431" s="1" t="s">
        <v>30</v>
      </c>
      <c r="L431" s="1" t="s">
        <v>14</v>
      </c>
      <c r="M431" s="1">
        <v>1</v>
      </c>
      <c r="N431" s="1">
        <v>9000</v>
      </c>
      <c r="O431" s="1" t="s">
        <v>28</v>
      </c>
      <c r="P431" s="1" t="s">
        <v>18</v>
      </c>
      <c r="Q431" s="1">
        <v>9000</v>
      </c>
    </row>
    <row r="432" spans="1:17" ht="12.75" x14ac:dyDescent="0.2">
      <c r="A432" s="1">
        <v>431</v>
      </c>
      <c r="B432" s="1">
        <v>431</v>
      </c>
      <c r="C432" s="1" t="s">
        <v>161</v>
      </c>
      <c r="D432" s="12">
        <v>44694</v>
      </c>
      <c r="E432" s="11">
        <v>5</v>
      </c>
      <c r="F432" s="6">
        <v>13</v>
      </c>
      <c r="G432" s="5">
        <v>2022</v>
      </c>
      <c r="H432" s="12">
        <v>44694</v>
      </c>
      <c r="I432" s="1">
        <v>55</v>
      </c>
      <c r="J432" s="1" t="s">
        <v>58</v>
      </c>
      <c r="K432" s="1" t="s">
        <v>13</v>
      </c>
      <c r="L432" s="1" t="s">
        <v>14</v>
      </c>
      <c r="M432" s="1">
        <v>3</v>
      </c>
      <c r="N432" s="1">
        <v>9000</v>
      </c>
      <c r="O432" s="1" t="s">
        <v>42</v>
      </c>
      <c r="P432" s="1" t="s">
        <v>16</v>
      </c>
      <c r="Q432" s="1">
        <v>27000</v>
      </c>
    </row>
    <row r="433" spans="1:17" ht="12.75" x14ac:dyDescent="0.2">
      <c r="A433" s="1">
        <v>432</v>
      </c>
      <c r="B433" s="1">
        <v>432</v>
      </c>
      <c r="C433" s="1" t="s">
        <v>138</v>
      </c>
      <c r="D433" s="12">
        <v>44710</v>
      </c>
      <c r="E433" s="11">
        <v>5</v>
      </c>
      <c r="F433" s="6">
        <v>29</v>
      </c>
      <c r="G433" s="5">
        <v>2022</v>
      </c>
      <c r="H433" s="12">
        <v>44710</v>
      </c>
      <c r="I433" s="1">
        <v>42</v>
      </c>
      <c r="J433" s="1" t="s">
        <v>55</v>
      </c>
      <c r="K433" s="1" t="s">
        <v>13</v>
      </c>
      <c r="L433" s="1" t="s">
        <v>14</v>
      </c>
      <c r="M433" s="1">
        <v>3</v>
      </c>
      <c r="N433" s="1">
        <v>9000</v>
      </c>
      <c r="O433" s="1" t="s">
        <v>17</v>
      </c>
      <c r="P433" s="1" t="s">
        <v>18</v>
      </c>
      <c r="Q433" s="1">
        <v>27000</v>
      </c>
    </row>
    <row r="434" spans="1:17" ht="12.75" x14ac:dyDescent="0.2">
      <c r="A434" s="1">
        <v>433</v>
      </c>
      <c r="B434" s="1">
        <v>433</v>
      </c>
      <c r="C434" s="1" t="s">
        <v>44</v>
      </c>
      <c r="D434" s="12">
        <v>44794</v>
      </c>
      <c r="E434" s="11">
        <v>8</v>
      </c>
      <c r="F434" s="6">
        <v>21</v>
      </c>
      <c r="G434" s="5">
        <v>2022</v>
      </c>
      <c r="H434" s="12">
        <v>44794</v>
      </c>
      <c r="I434" s="1">
        <v>10</v>
      </c>
      <c r="J434" s="1" t="s">
        <v>34</v>
      </c>
      <c r="K434" s="1" t="s">
        <v>30</v>
      </c>
      <c r="L434" s="1" t="s">
        <v>14</v>
      </c>
      <c r="M434" s="1">
        <v>2</v>
      </c>
      <c r="N434" s="1">
        <v>9000</v>
      </c>
      <c r="O434" s="1" t="s">
        <v>17</v>
      </c>
      <c r="P434" s="1" t="s">
        <v>18</v>
      </c>
      <c r="Q434" s="1">
        <v>18000</v>
      </c>
    </row>
    <row r="435" spans="1:17" ht="12.75" x14ac:dyDescent="0.2">
      <c r="A435" s="1">
        <v>434</v>
      </c>
      <c r="B435" s="1">
        <v>434</v>
      </c>
      <c r="C435" s="1" t="s">
        <v>109</v>
      </c>
      <c r="D435" s="12">
        <v>44705</v>
      </c>
      <c r="E435" s="11">
        <v>5</v>
      </c>
      <c r="F435" s="6">
        <v>24</v>
      </c>
      <c r="G435" s="5">
        <v>2022</v>
      </c>
      <c r="H435" s="12">
        <v>44705</v>
      </c>
      <c r="I435" s="1">
        <v>4</v>
      </c>
      <c r="J435" s="1" t="s">
        <v>24</v>
      </c>
      <c r="K435" s="1" t="s">
        <v>13</v>
      </c>
      <c r="L435" s="1" t="s">
        <v>14</v>
      </c>
      <c r="M435" s="1">
        <v>3</v>
      </c>
      <c r="N435" s="1">
        <v>10000</v>
      </c>
      <c r="O435" s="1" t="s">
        <v>20</v>
      </c>
      <c r="P435" s="1" t="s">
        <v>16</v>
      </c>
      <c r="Q435" s="1">
        <v>30000</v>
      </c>
    </row>
    <row r="436" spans="1:17" ht="12.75" x14ac:dyDescent="0.2">
      <c r="A436" s="1">
        <v>435</v>
      </c>
      <c r="B436" s="1">
        <v>435</v>
      </c>
      <c r="C436" s="2">
        <v>44714</v>
      </c>
      <c r="D436" s="12">
        <v>44598</v>
      </c>
      <c r="E436" s="11">
        <v>2</v>
      </c>
      <c r="F436" s="6">
        <v>6</v>
      </c>
      <c r="G436" s="5">
        <v>2022</v>
      </c>
      <c r="H436" s="12">
        <v>44598</v>
      </c>
      <c r="I436" s="1">
        <v>33</v>
      </c>
      <c r="J436" s="1" t="s">
        <v>31</v>
      </c>
      <c r="K436" s="1" t="s">
        <v>30</v>
      </c>
      <c r="L436" s="1" t="s">
        <v>14</v>
      </c>
      <c r="M436" s="1">
        <v>1</v>
      </c>
      <c r="N436" s="1">
        <v>9000</v>
      </c>
      <c r="O436" s="1" t="s">
        <v>42</v>
      </c>
      <c r="P436" s="1" t="s">
        <v>18</v>
      </c>
      <c r="Q436" s="1">
        <v>9000</v>
      </c>
    </row>
    <row r="437" spans="1:17" ht="12.75" x14ac:dyDescent="0.2">
      <c r="A437" s="1">
        <v>436</v>
      </c>
      <c r="B437" s="1">
        <v>436</v>
      </c>
      <c r="C437" s="2">
        <v>44598</v>
      </c>
      <c r="D437" s="12">
        <v>44714</v>
      </c>
      <c r="E437" s="11">
        <v>6</v>
      </c>
      <c r="F437" s="6">
        <v>2</v>
      </c>
      <c r="G437" s="5">
        <v>2022</v>
      </c>
      <c r="H437" s="12">
        <v>44714</v>
      </c>
      <c r="I437" s="1">
        <v>52</v>
      </c>
      <c r="J437" s="1" t="s">
        <v>22</v>
      </c>
      <c r="K437" s="1" t="s">
        <v>13</v>
      </c>
      <c r="L437" s="1" t="s">
        <v>14</v>
      </c>
      <c r="M437" s="1">
        <v>1</v>
      </c>
      <c r="N437" s="1">
        <v>10000</v>
      </c>
      <c r="O437" s="1" t="s">
        <v>28</v>
      </c>
      <c r="P437" s="1" t="s">
        <v>18</v>
      </c>
      <c r="Q437" s="1">
        <v>10000</v>
      </c>
    </row>
    <row r="438" spans="1:17" ht="12.75" x14ac:dyDescent="0.2">
      <c r="A438" s="1">
        <v>437</v>
      </c>
      <c r="B438" s="1">
        <v>437</v>
      </c>
      <c r="C438" s="1" t="s">
        <v>162</v>
      </c>
      <c r="D438" s="12">
        <v>44650</v>
      </c>
      <c r="E438" s="11">
        <v>3</v>
      </c>
      <c r="F438" s="6">
        <v>30</v>
      </c>
      <c r="G438" s="5">
        <v>2022</v>
      </c>
      <c r="H438" s="12">
        <v>44650</v>
      </c>
      <c r="I438" s="1">
        <v>71</v>
      </c>
      <c r="J438" s="1" t="s">
        <v>36</v>
      </c>
      <c r="K438" s="1" t="s">
        <v>13</v>
      </c>
      <c r="L438" s="1" t="s">
        <v>14</v>
      </c>
      <c r="M438" s="1">
        <v>2</v>
      </c>
      <c r="N438" s="1">
        <v>10000</v>
      </c>
      <c r="O438" s="1" t="s">
        <v>28</v>
      </c>
      <c r="P438" s="1" t="s">
        <v>18</v>
      </c>
      <c r="Q438" s="1">
        <v>20000</v>
      </c>
    </row>
    <row r="439" spans="1:17" ht="12.75" x14ac:dyDescent="0.2">
      <c r="A439" s="1">
        <v>438</v>
      </c>
      <c r="B439" s="1">
        <v>438</v>
      </c>
      <c r="C439" s="2">
        <v>44595</v>
      </c>
      <c r="D439" s="12">
        <v>44622</v>
      </c>
      <c r="E439" s="11">
        <v>3</v>
      </c>
      <c r="F439" s="6">
        <v>2</v>
      </c>
      <c r="G439" s="5">
        <v>2022</v>
      </c>
      <c r="H439" s="12">
        <v>44622</v>
      </c>
      <c r="I439" s="1">
        <v>23</v>
      </c>
      <c r="J439" s="1" t="s">
        <v>31</v>
      </c>
      <c r="K439" s="1" t="s">
        <v>30</v>
      </c>
      <c r="L439" s="1" t="s">
        <v>14</v>
      </c>
      <c r="M439" s="1">
        <v>1</v>
      </c>
      <c r="N439" s="1">
        <v>9000</v>
      </c>
      <c r="O439" s="1" t="s">
        <v>42</v>
      </c>
      <c r="P439" s="1" t="s">
        <v>16</v>
      </c>
      <c r="Q439" s="1">
        <v>9000</v>
      </c>
    </row>
    <row r="440" spans="1:17" ht="12.75" x14ac:dyDescent="0.2">
      <c r="A440" s="1">
        <v>439</v>
      </c>
      <c r="B440" s="1">
        <v>439</v>
      </c>
      <c r="C440" s="1" t="s">
        <v>37</v>
      </c>
      <c r="D440" s="12">
        <v>44792</v>
      </c>
      <c r="E440" s="11">
        <v>8</v>
      </c>
      <c r="F440" s="6">
        <v>19</v>
      </c>
      <c r="G440" s="5">
        <v>2022</v>
      </c>
      <c r="H440" s="12">
        <v>44792</v>
      </c>
      <c r="I440" s="1">
        <v>39</v>
      </c>
      <c r="J440" s="1" t="s">
        <v>19</v>
      </c>
      <c r="K440" s="1" t="s">
        <v>13</v>
      </c>
      <c r="L440" s="1" t="s">
        <v>14</v>
      </c>
      <c r="M440" s="1">
        <v>2</v>
      </c>
      <c r="N440" s="1">
        <v>10000</v>
      </c>
      <c r="O440" s="1" t="s">
        <v>15</v>
      </c>
      <c r="P440" s="1" t="s">
        <v>18</v>
      </c>
      <c r="Q440" s="1">
        <v>20000</v>
      </c>
    </row>
    <row r="441" spans="1:17" ht="12.75" x14ac:dyDescent="0.2">
      <c r="A441" s="1">
        <v>440</v>
      </c>
      <c r="B441" s="1">
        <v>440</v>
      </c>
      <c r="C441" s="2">
        <v>44623</v>
      </c>
      <c r="D441" s="12">
        <v>44623</v>
      </c>
      <c r="E441" s="11">
        <v>3</v>
      </c>
      <c r="F441" s="6">
        <v>3</v>
      </c>
      <c r="G441" s="5">
        <v>2022</v>
      </c>
      <c r="H441" s="12">
        <v>44623</v>
      </c>
      <c r="I441" s="1">
        <v>85</v>
      </c>
      <c r="J441" s="1" t="s">
        <v>70</v>
      </c>
      <c r="K441" s="1" t="s">
        <v>13</v>
      </c>
      <c r="L441" s="1" t="s">
        <v>14</v>
      </c>
      <c r="M441" s="1">
        <v>3</v>
      </c>
      <c r="N441" s="1">
        <v>10000</v>
      </c>
      <c r="O441" s="1" t="s">
        <v>15</v>
      </c>
      <c r="P441" s="1" t="s">
        <v>16</v>
      </c>
      <c r="Q441" s="1">
        <v>30000</v>
      </c>
    </row>
    <row r="442" spans="1:17" ht="12.75" x14ac:dyDescent="0.2">
      <c r="A442" s="1">
        <v>441</v>
      </c>
      <c r="B442" s="1">
        <v>441</v>
      </c>
      <c r="C442" s="1" t="s">
        <v>149</v>
      </c>
      <c r="D442" s="12">
        <v>44676</v>
      </c>
      <c r="E442" s="11">
        <v>4</v>
      </c>
      <c r="F442" s="6">
        <v>25</v>
      </c>
      <c r="G442" s="5">
        <v>2022</v>
      </c>
      <c r="H442" s="12">
        <v>44676</v>
      </c>
      <c r="I442" s="1">
        <v>90</v>
      </c>
      <c r="J442" s="1" t="s">
        <v>29</v>
      </c>
      <c r="K442" s="1" t="s">
        <v>30</v>
      </c>
      <c r="L442" s="1" t="s">
        <v>14</v>
      </c>
      <c r="M442" s="1">
        <v>2</v>
      </c>
      <c r="N442" s="1">
        <v>9000</v>
      </c>
      <c r="O442" s="1" t="s">
        <v>32</v>
      </c>
      <c r="P442" s="1" t="s">
        <v>16</v>
      </c>
      <c r="Q442" s="1">
        <v>18000</v>
      </c>
    </row>
    <row r="443" spans="1:17" ht="12.75" x14ac:dyDescent="0.2">
      <c r="A443" s="1">
        <v>442</v>
      </c>
      <c r="B443" s="1">
        <v>442</v>
      </c>
      <c r="C443" s="1" t="s">
        <v>118</v>
      </c>
      <c r="D443" s="12">
        <v>44800</v>
      </c>
      <c r="E443" s="11">
        <v>8</v>
      </c>
      <c r="F443" s="6">
        <v>27</v>
      </c>
      <c r="G443" s="5">
        <v>2022</v>
      </c>
      <c r="H443" s="12">
        <v>44800</v>
      </c>
      <c r="I443" s="1">
        <v>15</v>
      </c>
      <c r="J443" s="1" t="s">
        <v>19</v>
      </c>
      <c r="K443" s="1" t="s">
        <v>13</v>
      </c>
      <c r="L443" s="1" t="s">
        <v>14</v>
      </c>
      <c r="M443" s="1">
        <v>2</v>
      </c>
      <c r="N443" s="1">
        <v>10000</v>
      </c>
      <c r="O443" s="1" t="s">
        <v>32</v>
      </c>
      <c r="P443" s="1" t="s">
        <v>16</v>
      </c>
      <c r="Q443" s="1">
        <v>20000</v>
      </c>
    </row>
    <row r="444" spans="1:17" ht="12.75" x14ac:dyDescent="0.2">
      <c r="A444" s="1">
        <v>443</v>
      </c>
      <c r="B444" s="1">
        <v>443</v>
      </c>
      <c r="C444" s="2">
        <v>44597</v>
      </c>
      <c r="D444" s="12">
        <v>44683</v>
      </c>
      <c r="E444" s="11">
        <v>5</v>
      </c>
      <c r="F444" s="6">
        <v>2</v>
      </c>
      <c r="G444" s="5">
        <v>2022</v>
      </c>
      <c r="H444" s="12">
        <v>44683</v>
      </c>
      <c r="I444" s="1">
        <v>78</v>
      </c>
      <c r="J444" s="1" t="s">
        <v>52</v>
      </c>
      <c r="K444" s="1" t="s">
        <v>13</v>
      </c>
      <c r="L444" s="1" t="s">
        <v>14</v>
      </c>
      <c r="M444" s="1">
        <v>1</v>
      </c>
      <c r="N444" s="1">
        <v>10000</v>
      </c>
      <c r="O444" s="1" t="s">
        <v>28</v>
      </c>
      <c r="P444" s="1" t="s">
        <v>16</v>
      </c>
      <c r="Q444" s="1">
        <v>10000</v>
      </c>
    </row>
    <row r="445" spans="1:17" ht="12.75" x14ac:dyDescent="0.2">
      <c r="A445" s="1">
        <v>444</v>
      </c>
      <c r="B445" s="1">
        <v>444</v>
      </c>
      <c r="C445" s="1" t="s">
        <v>147</v>
      </c>
      <c r="D445" s="12">
        <v>44761</v>
      </c>
      <c r="E445" s="11">
        <v>7</v>
      </c>
      <c r="F445" s="6">
        <v>19</v>
      </c>
      <c r="G445" s="5">
        <v>2022</v>
      </c>
      <c r="H445" s="12">
        <v>44761</v>
      </c>
      <c r="I445" s="1">
        <v>59</v>
      </c>
      <c r="J445" s="1" t="s">
        <v>52</v>
      </c>
      <c r="K445" s="1" t="s">
        <v>13</v>
      </c>
      <c r="L445" s="1" t="s">
        <v>14</v>
      </c>
      <c r="M445" s="1">
        <v>3</v>
      </c>
      <c r="N445" s="1">
        <v>10000</v>
      </c>
      <c r="O445" s="1" t="s">
        <v>42</v>
      </c>
      <c r="P445" s="1" t="s">
        <v>16</v>
      </c>
      <c r="Q445" s="1">
        <v>30000</v>
      </c>
    </row>
    <row r="446" spans="1:17" ht="12.75" x14ac:dyDescent="0.2">
      <c r="A446" s="1">
        <v>445</v>
      </c>
      <c r="B446" s="1">
        <v>445</v>
      </c>
      <c r="C446" s="1" t="s">
        <v>106</v>
      </c>
      <c r="D446" s="12">
        <v>44773</v>
      </c>
      <c r="E446" s="11">
        <v>7</v>
      </c>
      <c r="F446" s="6">
        <v>31</v>
      </c>
      <c r="G446" s="5">
        <v>2022</v>
      </c>
      <c r="H446" s="12">
        <v>44773</v>
      </c>
      <c r="I446" s="1">
        <v>16</v>
      </c>
      <c r="J446" s="1" t="s">
        <v>36</v>
      </c>
      <c r="K446" s="1" t="s">
        <v>13</v>
      </c>
      <c r="L446" s="1" t="s">
        <v>14</v>
      </c>
      <c r="M446" s="1">
        <v>2</v>
      </c>
      <c r="N446" s="1">
        <v>10000</v>
      </c>
      <c r="O446" s="1" t="s">
        <v>32</v>
      </c>
      <c r="P446" s="1" t="s">
        <v>18</v>
      </c>
      <c r="Q446" s="1">
        <v>20000</v>
      </c>
    </row>
    <row r="447" spans="1:17" ht="12.75" x14ac:dyDescent="0.2">
      <c r="A447" s="1">
        <v>446</v>
      </c>
      <c r="B447" s="1">
        <v>446</v>
      </c>
      <c r="C447" s="2">
        <v>44562</v>
      </c>
      <c r="D447" s="12">
        <v>44562</v>
      </c>
      <c r="E447" s="11">
        <v>1</v>
      </c>
      <c r="F447" s="6">
        <v>1</v>
      </c>
      <c r="G447" s="5">
        <v>2022</v>
      </c>
      <c r="H447" s="12">
        <v>44562</v>
      </c>
      <c r="I447" s="1">
        <v>76</v>
      </c>
      <c r="J447" s="1" t="s">
        <v>26</v>
      </c>
      <c r="K447" s="1" t="s">
        <v>13</v>
      </c>
      <c r="L447" s="1" t="s">
        <v>14</v>
      </c>
      <c r="M447" s="1">
        <v>2</v>
      </c>
      <c r="N447" s="1">
        <v>9000</v>
      </c>
      <c r="O447" s="1" t="s">
        <v>32</v>
      </c>
      <c r="P447" s="1" t="s">
        <v>16</v>
      </c>
      <c r="Q447" s="1">
        <v>18000</v>
      </c>
    </row>
    <row r="448" spans="1:17" ht="12.75" x14ac:dyDescent="0.2">
      <c r="A448" s="1">
        <v>447</v>
      </c>
      <c r="B448" s="1">
        <v>447</v>
      </c>
      <c r="C448" s="1" t="s">
        <v>148</v>
      </c>
      <c r="D448" s="12">
        <v>44677</v>
      </c>
      <c r="E448" s="11">
        <v>4</v>
      </c>
      <c r="F448" s="6">
        <v>26</v>
      </c>
      <c r="G448" s="5">
        <v>2022</v>
      </c>
      <c r="H448" s="12">
        <v>44677</v>
      </c>
      <c r="I448" s="1">
        <v>11</v>
      </c>
      <c r="J448" s="1" t="s">
        <v>31</v>
      </c>
      <c r="K448" s="1" t="s">
        <v>30</v>
      </c>
      <c r="L448" s="1" t="s">
        <v>14</v>
      </c>
      <c r="M448" s="1">
        <v>2</v>
      </c>
      <c r="N448" s="1">
        <v>9000</v>
      </c>
      <c r="O448" s="1" t="s">
        <v>17</v>
      </c>
      <c r="P448" s="1" t="s">
        <v>18</v>
      </c>
      <c r="Q448" s="1">
        <v>18000</v>
      </c>
    </row>
    <row r="449" spans="1:17" ht="12.75" x14ac:dyDescent="0.2">
      <c r="A449" s="1">
        <v>448</v>
      </c>
      <c r="B449" s="1">
        <v>448</v>
      </c>
      <c r="C449" s="2">
        <v>44743</v>
      </c>
      <c r="D449" s="12">
        <v>44568</v>
      </c>
      <c r="E449" s="11">
        <v>1</v>
      </c>
      <c r="F449" s="6">
        <v>7</v>
      </c>
      <c r="G449" s="5">
        <v>2022</v>
      </c>
      <c r="H449" s="12">
        <v>44568</v>
      </c>
      <c r="I449" s="1">
        <v>48</v>
      </c>
      <c r="J449" s="1" t="s">
        <v>58</v>
      </c>
      <c r="K449" s="1" t="s">
        <v>13</v>
      </c>
      <c r="L449" s="1" t="s">
        <v>14</v>
      </c>
      <c r="M449" s="1">
        <v>3</v>
      </c>
      <c r="N449" s="1">
        <v>9000</v>
      </c>
      <c r="O449" s="1" t="s">
        <v>17</v>
      </c>
      <c r="P449" s="1" t="s">
        <v>16</v>
      </c>
      <c r="Q449" s="1">
        <v>27000</v>
      </c>
    </row>
    <row r="450" spans="1:17" ht="12.75" x14ac:dyDescent="0.2">
      <c r="A450" s="1">
        <v>449</v>
      </c>
      <c r="B450" s="1">
        <v>449</v>
      </c>
      <c r="C450" s="1" t="s">
        <v>116</v>
      </c>
      <c r="D450" s="12">
        <v>44671</v>
      </c>
      <c r="E450" s="11">
        <v>4</v>
      </c>
      <c r="F450" s="6">
        <v>20</v>
      </c>
      <c r="G450" s="5">
        <v>2022</v>
      </c>
      <c r="H450" s="12">
        <v>44671</v>
      </c>
      <c r="I450" s="1">
        <v>84</v>
      </c>
      <c r="J450" s="1" t="s">
        <v>58</v>
      </c>
      <c r="K450" s="1" t="s">
        <v>13</v>
      </c>
      <c r="L450" s="1" t="s">
        <v>14</v>
      </c>
      <c r="M450" s="1">
        <v>3</v>
      </c>
      <c r="N450" s="1">
        <v>9000</v>
      </c>
      <c r="O450" s="1" t="s">
        <v>20</v>
      </c>
      <c r="P450" s="1" t="s">
        <v>16</v>
      </c>
      <c r="Q450" s="1">
        <v>27000</v>
      </c>
    </row>
    <row r="451" spans="1:17" ht="12.75" x14ac:dyDescent="0.2">
      <c r="A451" s="1">
        <v>450</v>
      </c>
      <c r="B451" s="1">
        <v>450</v>
      </c>
      <c r="C451" s="1" t="s">
        <v>103</v>
      </c>
      <c r="D451" s="12">
        <v>44588</v>
      </c>
      <c r="E451" s="11">
        <v>1</v>
      </c>
      <c r="F451" s="6">
        <v>27</v>
      </c>
      <c r="G451" s="5">
        <v>2022</v>
      </c>
      <c r="H451" s="12">
        <v>44588</v>
      </c>
      <c r="I451" s="1">
        <v>65</v>
      </c>
      <c r="J451" s="1" t="s">
        <v>27</v>
      </c>
      <c r="K451" s="1" t="s">
        <v>13</v>
      </c>
      <c r="L451" s="1" t="s">
        <v>14</v>
      </c>
      <c r="M451" s="1">
        <v>1</v>
      </c>
      <c r="N451" s="1">
        <v>9000</v>
      </c>
      <c r="O451" s="1" t="s">
        <v>15</v>
      </c>
      <c r="P451" s="1" t="s">
        <v>16</v>
      </c>
      <c r="Q451" s="1">
        <v>9000</v>
      </c>
    </row>
    <row r="452" spans="1:17" ht="12.75" x14ac:dyDescent="0.2">
      <c r="A452" s="1">
        <v>451</v>
      </c>
      <c r="B452" s="1">
        <v>451</v>
      </c>
      <c r="C452" s="2">
        <v>44626</v>
      </c>
      <c r="D452" s="12">
        <v>44715</v>
      </c>
      <c r="E452" s="11">
        <v>6</v>
      </c>
      <c r="F452" s="6">
        <v>3</v>
      </c>
      <c r="G452" s="5">
        <v>2022</v>
      </c>
      <c r="H452" s="12">
        <v>44715</v>
      </c>
      <c r="I452" s="1">
        <v>35</v>
      </c>
      <c r="J452" s="1" t="s">
        <v>27</v>
      </c>
      <c r="K452" s="1" t="s">
        <v>13</v>
      </c>
      <c r="L452" s="1" t="s">
        <v>14</v>
      </c>
      <c r="M452" s="1">
        <v>2</v>
      </c>
      <c r="N452" s="1">
        <v>9000</v>
      </c>
      <c r="O452" s="1" t="s">
        <v>42</v>
      </c>
      <c r="P452" s="1" t="s">
        <v>16</v>
      </c>
      <c r="Q452" s="1">
        <v>18000</v>
      </c>
    </row>
    <row r="453" spans="1:17" ht="12.75" x14ac:dyDescent="0.2">
      <c r="A453" s="1">
        <v>452</v>
      </c>
      <c r="B453" s="1">
        <v>452</v>
      </c>
      <c r="C453" s="1" t="s">
        <v>109</v>
      </c>
      <c r="D453" s="12">
        <v>44705</v>
      </c>
      <c r="E453" s="11">
        <v>5</v>
      </c>
      <c r="F453" s="6">
        <v>24</v>
      </c>
      <c r="G453" s="5">
        <v>2022</v>
      </c>
      <c r="H453" s="12">
        <v>44705</v>
      </c>
      <c r="I453" s="1">
        <v>90</v>
      </c>
      <c r="J453" s="1" t="s">
        <v>53</v>
      </c>
      <c r="K453" s="1" t="s">
        <v>30</v>
      </c>
      <c r="L453" s="1" t="s">
        <v>14</v>
      </c>
      <c r="M453" s="1">
        <v>1</v>
      </c>
      <c r="N453" s="1">
        <v>9000</v>
      </c>
      <c r="O453" s="1" t="s">
        <v>42</v>
      </c>
      <c r="P453" s="1" t="s">
        <v>16</v>
      </c>
      <c r="Q453" s="1">
        <v>9000</v>
      </c>
    </row>
    <row r="454" spans="1:17" ht="12.75" x14ac:dyDescent="0.2">
      <c r="A454" s="1">
        <v>453</v>
      </c>
      <c r="B454" s="1">
        <v>453</v>
      </c>
      <c r="C454" s="1" t="s">
        <v>68</v>
      </c>
      <c r="D454" s="12">
        <v>44666</v>
      </c>
      <c r="E454" s="11">
        <v>4</v>
      </c>
      <c r="F454" s="6">
        <v>15</v>
      </c>
      <c r="G454" s="5">
        <v>2022</v>
      </c>
      <c r="H454" s="12">
        <v>44666</v>
      </c>
      <c r="I454" s="1">
        <v>8</v>
      </c>
      <c r="J454" s="1" t="s">
        <v>22</v>
      </c>
      <c r="K454" s="1" t="s">
        <v>13</v>
      </c>
      <c r="L454" s="1" t="s">
        <v>14</v>
      </c>
      <c r="M454" s="1">
        <v>1</v>
      </c>
      <c r="N454" s="1">
        <v>10000</v>
      </c>
      <c r="O454" s="1" t="s">
        <v>28</v>
      </c>
      <c r="P454" s="1" t="s">
        <v>18</v>
      </c>
      <c r="Q454" s="1">
        <v>10000</v>
      </c>
    </row>
    <row r="455" spans="1:17" ht="12.75" x14ac:dyDescent="0.2">
      <c r="A455" s="1">
        <v>454</v>
      </c>
      <c r="B455" s="1">
        <v>454</v>
      </c>
      <c r="C455" s="2">
        <v>44902</v>
      </c>
      <c r="D455" s="12">
        <v>44754</v>
      </c>
      <c r="E455" s="11">
        <v>7</v>
      </c>
      <c r="F455" s="6">
        <v>12</v>
      </c>
      <c r="G455" s="5">
        <v>2022</v>
      </c>
      <c r="H455" s="12">
        <v>44754</v>
      </c>
      <c r="I455" s="1">
        <v>10</v>
      </c>
      <c r="J455" s="1" t="s">
        <v>52</v>
      </c>
      <c r="K455" s="1" t="s">
        <v>13</v>
      </c>
      <c r="L455" s="1" t="s">
        <v>14</v>
      </c>
      <c r="M455" s="1">
        <v>2</v>
      </c>
      <c r="N455" s="1">
        <v>10000</v>
      </c>
      <c r="O455" s="1" t="s">
        <v>15</v>
      </c>
      <c r="P455" s="1" t="s">
        <v>16</v>
      </c>
      <c r="Q455" s="1">
        <v>20000</v>
      </c>
    </row>
    <row r="456" spans="1:17" ht="12.75" x14ac:dyDescent="0.2">
      <c r="A456" s="1">
        <v>455</v>
      </c>
      <c r="B456" s="1">
        <v>455</v>
      </c>
      <c r="C456" s="1" t="s">
        <v>87</v>
      </c>
      <c r="D456" s="12">
        <v>44584</v>
      </c>
      <c r="E456" s="11">
        <v>1</v>
      </c>
      <c r="F456" s="6">
        <v>23</v>
      </c>
      <c r="G456" s="5">
        <v>2022</v>
      </c>
      <c r="H456" s="12">
        <v>44584</v>
      </c>
      <c r="I456" s="1">
        <v>43</v>
      </c>
      <c r="J456" s="1" t="s">
        <v>31</v>
      </c>
      <c r="K456" s="1" t="s">
        <v>30</v>
      </c>
      <c r="L456" s="1" t="s">
        <v>14</v>
      </c>
      <c r="M456" s="1">
        <v>2</v>
      </c>
      <c r="N456" s="1">
        <v>9000</v>
      </c>
      <c r="O456" s="1" t="s">
        <v>20</v>
      </c>
      <c r="P456" s="1" t="s">
        <v>18</v>
      </c>
      <c r="Q456" s="1">
        <v>18000</v>
      </c>
    </row>
    <row r="457" spans="1:17" ht="12.75" x14ac:dyDescent="0.2">
      <c r="A457" s="1">
        <v>456</v>
      </c>
      <c r="B457" s="1">
        <v>456</v>
      </c>
      <c r="C457" s="1" t="s">
        <v>86</v>
      </c>
      <c r="D457" s="12">
        <v>44700</v>
      </c>
      <c r="E457" s="11">
        <v>5</v>
      </c>
      <c r="F457" s="6">
        <v>19</v>
      </c>
      <c r="G457" s="5">
        <v>2022</v>
      </c>
      <c r="H457" s="12">
        <v>44700</v>
      </c>
      <c r="I457" s="1">
        <v>61</v>
      </c>
      <c r="J457" s="1" t="s">
        <v>36</v>
      </c>
      <c r="K457" s="1" t="s">
        <v>13</v>
      </c>
      <c r="L457" s="1" t="s">
        <v>14</v>
      </c>
      <c r="M457" s="1">
        <v>2</v>
      </c>
      <c r="N457" s="1">
        <v>10000</v>
      </c>
      <c r="O457" s="1" t="s">
        <v>15</v>
      </c>
      <c r="P457" s="1" t="s">
        <v>16</v>
      </c>
      <c r="Q457" s="1">
        <v>20000</v>
      </c>
    </row>
    <row r="458" spans="1:17" ht="12.75" x14ac:dyDescent="0.2">
      <c r="A458" s="1">
        <v>457</v>
      </c>
      <c r="B458" s="1">
        <v>457</v>
      </c>
      <c r="C458" s="2">
        <v>44836</v>
      </c>
      <c r="D458" s="12">
        <v>44602</v>
      </c>
      <c r="E458" s="11">
        <v>2</v>
      </c>
      <c r="F458" s="6">
        <v>10</v>
      </c>
      <c r="G458" s="5">
        <v>2022</v>
      </c>
      <c r="H458" s="12">
        <v>44602</v>
      </c>
      <c r="I458" s="1">
        <v>32</v>
      </c>
      <c r="J458" s="1" t="s">
        <v>58</v>
      </c>
      <c r="K458" s="1" t="s">
        <v>13</v>
      </c>
      <c r="L458" s="1" t="s">
        <v>14</v>
      </c>
      <c r="M458" s="1">
        <v>2</v>
      </c>
      <c r="N458" s="1">
        <v>9000</v>
      </c>
      <c r="O458" s="1" t="s">
        <v>15</v>
      </c>
      <c r="P458" s="1" t="s">
        <v>18</v>
      </c>
      <c r="Q458" s="1">
        <v>18000</v>
      </c>
    </row>
    <row r="459" spans="1:17" ht="12.75" x14ac:dyDescent="0.2">
      <c r="A459" s="1">
        <v>458</v>
      </c>
      <c r="B459" s="1">
        <v>458</v>
      </c>
      <c r="C459" s="2">
        <v>44780</v>
      </c>
      <c r="D459" s="12">
        <v>44750</v>
      </c>
      <c r="E459" s="11">
        <v>7</v>
      </c>
      <c r="F459" s="6">
        <v>8</v>
      </c>
      <c r="G459" s="5">
        <v>2022</v>
      </c>
      <c r="H459" s="12">
        <v>44750</v>
      </c>
      <c r="I459" s="1">
        <v>42</v>
      </c>
      <c r="J459" s="1" t="s">
        <v>58</v>
      </c>
      <c r="K459" s="1" t="s">
        <v>13</v>
      </c>
      <c r="L459" s="1" t="s">
        <v>14</v>
      </c>
      <c r="M459" s="1">
        <v>1</v>
      </c>
      <c r="N459" s="1">
        <v>9000</v>
      </c>
      <c r="O459" s="1" t="s">
        <v>20</v>
      </c>
      <c r="P459" s="1" t="s">
        <v>18</v>
      </c>
      <c r="Q459" s="1">
        <v>9000</v>
      </c>
    </row>
    <row r="460" spans="1:17" ht="12.75" x14ac:dyDescent="0.2">
      <c r="A460" s="1">
        <v>459</v>
      </c>
      <c r="B460" s="1">
        <v>459</v>
      </c>
      <c r="C460" s="1" t="s">
        <v>112</v>
      </c>
      <c r="D460" s="12">
        <v>44590</v>
      </c>
      <c r="E460" s="11">
        <v>1</v>
      </c>
      <c r="F460" s="6">
        <v>29</v>
      </c>
      <c r="G460" s="5">
        <v>2022</v>
      </c>
      <c r="H460" s="12">
        <v>44590</v>
      </c>
      <c r="I460" s="1">
        <v>79</v>
      </c>
      <c r="J460" s="1" t="s">
        <v>22</v>
      </c>
      <c r="K460" s="1" t="s">
        <v>13</v>
      </c>
      <c r="L460" s="1" t="s">
        <v>14</v>
      </c>
      <c r="M460" s="1">
        <v>2</v>
      </c>
      <c r="N460" s="1">
        <v>10000</v>
      </c>
      <c r="O460" s="1" t="s">
        <v>20</v>
      </c>
      <c r="P460" s="1" t="s">
        <v>16</v>
      </c>
      <c r="Q460" s="1">
        <v>20000</v>
      </c>
    </row>
    <row r="461" spans="1:17" ht="12.75" x14ac:dyDescent="0.2">
      <c r="A461" s="1">
        <v>460</v>
      </c>
      <c r="B461" s="1">
        <v>460</v>
      </c>
      <c r="C461" s="2">
        <v>44809</v>
      </c>
      <c r="D461" s="12">
        <v>44690</v>
      </c>
      <c r="E461" s="11">
        <v>5</v>
      </c>
      <c r="F461" s="6">
        <v>9</v>
      </c>
      <c r="G461" s="5">
        <v>2022</v>
      </c>
      <c r="H461" s="12">
        <v>44690</v>
      </c>
      <c r="I461" s="1">
        <v>32</v>
      </c>
      <c r="J461" s="1" t="s">
        <v>55</v>
      </c>
      <c r="K461" s="1" t="s">
        <v>13</v>
      </c>
      <c r="L461" s="1" t="s">
        <v>14</v>
      </c>
      <c r="M461" s="1">
        <v>1</v>
      </c>
      <c r="N461" s="1">
        <v>9000</v>
      </c>
      <c r="O461" s="1" t="s">
        <v>20</v>
      </c>
      <c r="P461" s="1" t="s">
        <v>16</v>
      </c>
      <c r="Q461" s="1">
        <v>9000</v>
      </c>
    </row>
    <row r="462" spans="1:17" ht="12.75" x14ac:dyDescent="0.2">
      <c r="A462" s="1">
        <v>461</v>
      </c>
      <c r="B462" s="1">
        <v>461</v>
      </c>
      <c r="C462" s="2">
        <v>44777</v>
      </c>
      <c r="D462" s="12">
        <v>44659</v>
      </c>
      <c r="E462" s="11">
        <v>4</v>
      </c>
      <c r="F462" s="6">
        <v>8</v>
      </c>
      <c r="G462" s="5">
        <v>2022</v>
      </c>
      <c r="H462" s="12">
        <v>44659</v>
      </c>
      <c r="I462" s="1">
        <v>37</v>
      </c>
      <c r="J462" s="1" t="s">
        <v>12</v>
      </c>
      <c r="K462" s="1" t="s">
        <v>13</v>
      </c>
      <c r="L462" s="1" t="s">
        <v>14</v>
      </c>
      <c r="M462" s="1">
        <v>2</v>
      </c>
      <c r="N462" s="1">
        <v>9000</v>
      </c>
      <c r="O462" s="1" t="s">
        <v>15</v>
      </c>
      <c r="P462" s="1" t="s">
        <v>18</v>
      </c>
      <c r="Q462" s="1">
        <v>18000</v>
      </c>
    </row>
    <row r="463" spans="1:17" ht="12.75" x14ac:dyDescent="0.2">
      <c r="A463" s="1">
        <v>462</v>
      </c>
      <c r="B463" s="1">
        <v>462</v>
      </c>
      <c r="C463" s="1" t="s">
        <v>139</v>
      </c>
      <c r="D463" s="12">
        <v>44802</v>
      </c>
      <c r="E463" s="11">
        <v>8</v>
      </c>
      <c r="F463" s="6">
        <v>29</v>
      </c>
      <c r="G463" s="5">
        <v>2022</v>
      </c>
      <c r="H463" s="12">
        <v>44802</v>
      </c>
      <c r="I463" s="1">
        <v>42</v>
      </c>
      <c r="J463" s="1" t="s">
        <v>24</v>
      </c>
      <c r="K463" s="1" t="s">
        <v>13</v>
      </c>
      <c r="L463" s="1" t="s">
        <v>14</v>
      </c>
      <c r="M463" s="1">
        <v>2</v>
      </c>
      <c r="N463" s="1">
        <v>10000</v>
      </c>
      <c r="O463" s="1" t="s">
        <v>32</v>
      </c>
      <c r="P463" s="1" t="s">
        <v>16</v>
      </c>
      <c r="Q463" s="1">
        <v>20000</v>
      </c>
    </row>
    <row r="464" spans="1:17" ht="12.75" x14ac:dyDescent="0.2">
      <c r="A464" s="1">
        <v>463</v>
      </c>
      <c r="B464" s="1">
        <v>463</v>
      </c>
      <c r="C464" s="2">
        <v>44566</v>
      </c>
      <c r="D464" s="12">
        <v>44682</v>
      </c>
      <c r="E464" s="11">
        <v>5</v>
      </c>
      <c r="F464" s="6">
        <v>1</v>
      </c>
      <c r="G464" s="5">
        <v>2022</v>
      </c>
      <c r="H464" s="12">
        <v>44682</v>
      </c>
      <c r="I464" s="1">
        <v>6</v>
      </c>
      <c r="J464" s="1" t="s">
        <v>12</v>
      </c>
      <c r="K464" s="1" t="s">
        <v>13</v>
      </c>
      <c r="L464" s="1" t="s">
        <v>14</v>
      </c>
      <c r="M464" s="1">
        <v>1</v>
      </c>
      <c r="N464" s="1">
        <v>9000</v>
      </c>
      <c r="O464" s="1" t="s">
        <v>15</v>
      </c>
      <c r="P464" s="1" t="s">
        <v>18</v>
      </c>
      <c r="Q464" s="1">
        <v>9000</v>
      </c>
    </row>
    <row r="465" spans="1:17" ht="12.75" x14ac:dyDescent="0.2">
      <c r="A465" s="1">
        <v>464</v>
      </c>
      <c r="B465" s="1">
        <v>464</v>
      </c>
      <c r="C465" s="1" t="s">
        <v>163</v>
      </c>
      <c r="D465" s="12">
        <v>44611</v>
      </c>
      <c r="E465" s="11">
        <v>2</v>
      </c>
      <c r="F465" s="6">
        <v>19</v>
      </c>
      <c r="G465" s="5">
        <v>2022</v>
      </c>
      <c r="H465" s="12">
        <v>44611</v>
      </c>
      <c r="I465" s="1">
        <v>16</v>
      </c>
      <c r="J465" s="1" t="s">
        <v>24</v>
      </c>
      <c r="K465" s="1" t="s">
        <v>13</v>
      </c>
      <c r="L465" s="1" t="s">
        <v>14</v>
      </c>
      <c r="M465" s="1">
        <v>2</v>
      </c>
      <c r="N465" s="1">
        <v>10000</v>
      </c>
      <c r="O465" s="1" t="s">
        <v>32</v>
      </c>
      <c r="P465" s="1" t="s">
        <v>16</v>
      </c>
      <c r="Q465" s="1">
        <v>20000</v>
      </c>
    </row>
    <row r="466" spans="1:17" ht="12.75" x14ac:dyDescent="0.2">
      <c r="A466" s="1">
        <v>465</v>
      </c>
      <c r="B466" s="1">
        <v>465</v>
      </c>
      <c r="C466" s="1" t="s">
        <v>159</v>
      </c>
      <c r="D466" s="12">
        <v>44697</v>
      </c>
      <c r="E466" s="11">
        <v>5</v>
      </c>
      <c r="F466" s="6">
        <v>16</v>
      </c>
      <c r="G466" s="5">
        <v>2022</v>
      </c>
      <c r="H466" s="12">
        <v>44697</v>
      </c>
      <c r="I466" s="1">
        <v>53</v>
      </c>
      <c r="J466" s="1" t="s">
        <v>62</v>
      </c>
      <c r="K466" s="1" t="s">
        <v>13</v>
      </c>
      <c r="L466" s="1" t="s">
        <v>14</v>
      </c>
      <c r="M466" s="1">
        <v>1</v>
      </c>
      <c r="N466" s="1">
        <v>10000</v>
      </c>
      <c r="O466" s="1" t="s">
        <v>17</v>
      </c>
      <c r="P466" s="1" t="s">
        <v>18</v>
      </c>
      <c r="Q466" s="1">
        <v>10000</v>
      </c>
    </row>
    <row r="467" spans="1:17" ht="12.75" x14ac:dyDescent="0.2">
      <c r="A467" s="1">
        <v>466</v>
      </c>
      <c r="B467" s="1">
        <v>466</v>
      </c>
      <c r="C467" s="1" t="s">
        <v>164</v>
      </c>
      <c r="D467" s="12">
        <v>44702</v>
      </c>
      <c r="E467" s="11">
        <v>5</v>
      </c>
      <c r="F467" s="6">
        <v>21</v>
      </c>
      <c r="G467" s="5">
        <v>2022</v>
      </c>
      <c r="H467" s="12">
        <v>44702</v>
      </c>
      <c r="I467" s="1">
        <v>16</v>
      </c>
      <c r="J467" s="1" t="s">
        <v>52</v>
      </c>
      <c r="K467" s="1" t="s">
        <v>13</v>
      </c>
      <c r="L467" s="1" t="s">
        <v>14</v>
      </c>
      <c r="M467" s="1">
        <v>1</v>
      </c>
      <c r="N467" s="1">
        <v>10000</v>
      </c>
      <c r="O467" s="1" t="s">
        <v>42</v>
      </c>
      <c r="P467" s="1" t="s">
        <v>18</v>
      </c>
      <c r="Q467" s="1">
        <v>10000</v>
      </c>
    </row>
    <row r="468" spans="1:17" ht="12.75" x14ac:dyDescent="0.2">
      <c r="A468" s="1">
        <v>467</v>
      </c>
      <c r="B468" s="1">
        <v>467</v>
      </c>
      <c r="C468" s="2">
        <v>44654</v>
      </c>
      <c r="D468" s="12">
        <v>44624</v>
      </c>
      <c r="E468" s="11">
        <v>3</v>
      </c>
      <c r="F468" s="6">
        <v>4</v>
      </c>
      <c r="G468" s="5">
        <v>2022</v>
      </c>
      <c r="H468" s="12">
        <v>44624</v>
      </c>
      <c r="I468" s="1">
        <v>9</v>
      </c>
      <c r="J468" s="1" t="s">
        <v>19</v>
      </c>
      <c r="K468" s="1" t="s">
        <v>13</v>
      </c>
      <c r="L468" s="1" t="s">
        <v>14</v>
      </c>
      <c r="M468" s="1">
        <v>2</v>
      </c>
      <c r="N468" s="1">
        <v>10000</v>
      </c>
      <c r="O468" s="1" t="s">
        <v>32</v>
      </c>
      <c r="P468" s="1" t="s">
        <v>18</v>
      </c>
      <c r="Q468" s="1">
        <v>20000</v>
      </c>
    </row>
    <row r="469" spans="1:17" ht="12.75" x14ac:dyDescent="0.2">
      <c r="A469" s="1">
        <v>468</v>
      </c>
      <c r="B469" s="1">
        <v>468</v>
      </c>
      <c r="C469" s="1" t="s">
        <v>129</v>
      </c>
      <c r="D469" s="12">
        <v>44610</v>
      </c>
      <c r="E469" s="11">
        <v>2</v>
      </c>
      <c r="F469" s="6">
        <v>18</v>
      </c>
      <c r="G469" s="5">
        <v>2022</v>
      </c>
      <c r="H469" s="12">
        <v>44610</v>
      </c>
      <c r="I469" s="1">
        <v>27</v>
      </c>
      <c r="J469" s="1" t="s">
        <v>53</v>
      </c>
      <c r="K469" s="1" t="s">
        <v>30</v>
      </c>
      <c r="L469" s="1" t="s">
        <v>14</v>
      </c>
      <c r="M469" s="1">
        <v>2</v>
      </c>
      <c r="N469" s="1">
        <v>9000</v>
      </c>
      <c r="O469" s="1" t="s">
        <v>17</v>
      </c>
      <c r="P469" s="1" t="s">
        <v>18</v>
      </c>
      <c r="Q469" s="1">
        <v>18000</v>
      </c>
    </row>
    <row r="470" spans="1:17" ht="12.75" x14ac:dyDescent="0.2">
      <c r="A470" s="1">
        <v>469</v>
      </c>
      <c r="B470" s="1">
        <v>469</v>
      </c>
      <c r="C470" s="2">
        <v>44718</v>
      </c>
      <c r="D470" s="12">
        <v>44718</v>
      </c>
      <c r="E470" s="11">
        <v>6</v>
      </c>
      <c r="F470" s="6">
        <v>6</v>
      </c>
      <c r="G470" s="5">
        <v>2022</v>
      </c>
      <c r="H470" s="12">
        <v>44718</v>
      </c>
      <c r="I470" s="1">
        <v>40</v>
      </c>
      <c r="J470" s="1" t="s">
        <v>22</v>
      </c>
      <c r="K470" s="1" t="s">
        <v>13</v>
      </c>
      <c r="L470" s="1" t="s">
        <v>14</v>
      </c>
      <c r="M470" s="1">
        <v>2</v>
      </c>
      <c r="N470" s="1">
        <v>10000</v>
      </c>
      <c r="O470" s="1" t="s">
        <v>32</v>
      </c>
      <c r="P470" s="1" t="s">
        <v>16</v>
      </c>
      <c r="Q470" s="1">
        <v>20000</v>
      </c>
    </row>
    <row r="471" spans="1:17" ht="12.75" x14ac:dyDescent="0.2">
      <c r="A471" s="1">
        <v>470</v>
      </c>
      <c r="B471" s="1">
        <v>470</v>
      </c>
      <c r="C471" s="1" t="s">
        <v>64</v>
      </c>
      <c r="D471" s="12">
        <v>44636</v>
      </c>
      <c r="E471" s="11">
        <v>3</v>
      </c>
      <c r="F471" s="6">
        <v>16</v>
      </c>
      <c r="G471" s="5">
        <v>2022</v>
      </c>
      <c r="H471" s="12">
        <v>44636</v>
      </c>
      <c r="I471" s="1">
        <v>54</v>
      </c>
      <c r="J471" s="1" t="s">
        <v>70</v>
      </c>
      <c r="K471" s="1" t="s">
        <v>13</v>
      </c>
      <c r="L471" s="1" t="s">
        <v>14</v>
      </c>
      <c r="M471" s="1">
        <v>2</v>
      </c>
      <c r="N471" s="1">
        <v>10000</v>
      </c>
      <c r="O471" s="1" t="s">
        <v>20</v>
      </c>
      <c r="P471" s="1" t="s">
        <v>16</v>
      </c>
      <c r="Q471" s="1">
        <v>20000</v>
      </c>
    </row>
    <row r="472" spans="1:17" ht="12.75" x14ac:dyDescent="0.2">
      <c r="A472" s="1">
        <v>471</v>
      </c>
      <c r="B472" s="1">
        <v>471</v>
      </c>
      <c r="C472" s="1" t="s">
        <v>67</v>
      </c>
      <c r="D472" s="12">
        <v>44614</v>
      </c>
      <c r="E472" s="11">
        <v>2</v>
      </c>
      <c r="F472" s="6">
        <v>22</v>
      </c>
      <c r="G472" s="5">
        <v>2022</v>
      </c>
      <c r="H472" s="12">
        <v>44614</v>
      </c>
      <c r="I472" s="1">
        <v>32</v>
      </c>
      <c r="J472" s="1" t="s">
        <v>55</v>
      </c>
      <c r="K472" s="1" t="s">
        <v>13</v>
      </c>
      <c r="L472" s="1" t="s">
        <v>14</v>
      </c>
      <c r="M472" s="1">
        <v>1</v>
      </c>
      <c r="N472" s="1">
        <v>9000</v>
      </c>
      <c r="O472" s="1" t="s">
        <v>15</v>
      </c>
      <c r="P472" s="1" t="s">
        <v>18</v>
      </c>
      <c r="Q472" s="1">
        <v>9000</v>
      </c>
    </row>
    <row r="473" spans="1:17" ht="12.75" x14ac:dyDescent="0.2">
      <c r="A473" s="1">
        <v>472</v>
      </c>
      <c r="B473" s="1">
        <v>472</v>
      </c>
      <c r="C473" s="1" t="s">
        <v>89</v>
      </c>
      <c r="D473" s="12">
        <v>44725</v>
      </c>
      <c r="E473" s="11">
        <v>6</v>
      </c>
      <c r="F473" s="6">
        <v>13</v>
      </c>
      <c r="G473" s="5">
        <v>2022</v>
      </c>
      <c r="H473" s="12">
        <v>44725</v>
      </c>
      <c r="I473" s="1">
        <v>10</v>
      </c>
      <c r="J473" s="1" t="s">
        <v>27</v>
      </c>
      <c r="K473" s="1" t="s">
        <v>13</v>
      </c>
      <c r="L473" s="1" t="s">
        <v>14</v>
      </c>
      <c r="M473" s="1">
        <v>2</v>
      </c>
      <c r="N473" s="1">
        <v>9000</v>
      </c>
      <c r="O473" s="1" t="s">
        <v>20</v>
      </c>
      <c r="P473" s="1" t="s">
        <v>18</v>
      </c>
      <c r="Q473" s="1">
        <v>18000</v>
      </c>
    </row>
    <row r="474" spans="1:17" ht="12.75" x14ac:dyDescent="0.2">
      <c r="A474" s="1">
        <v>473</v>
      </c>
      <c r="B474" s="1">
        <v>473</v>
      </c>
      <c r="C474" s="1" t="s">
        <v>44</v>
      </c>
      <c r="D474" s="12">
        <v>44794</v>
      </c>
      <c r="E474" s="11">
        <v>8</v>
      </c>
      <c r="F474" s="6">
        <v>21</v>
      </c>
      <c r="G474" s="5">
        <v>2022</v>
      </c>
      <c r="H474" s="12">
        <v>44794</v>
      </c>
      <c r="I474" s="1">
        <v>23</v>
      </c>
      <c r="J474" s="1" t="s">
        <v>52</v>
      </c>
      <c r="K474" s="1" t="s">
        <v>13</v>
      </c>
      <c r="L474" s="1" t="s">
        <v>14</v>
      </c>
      <c r="M474" s="1">
        <v>2</v>
      </c>
      <c r="N474" s="1">
        <v>10000</v>
      </c>
      <c r="O474" s="1" t="s">
        <v>20</v>
      </c>
      <c r="P474" s="1" t="s">
        <v>16</v>
      </c>
      <c r="Q474" s="1">
        <v>20000</v>
      </c>
    </row>
    <row r="475" spans="1:17" ht="12.75" x14ac:dyDescent="0.2">
      <c r="A475" s="1">
        <v>474</v>
      </c>
      <c r="B475" s="1">
        <v>474</v>
      </c>
      <c r="C475" s="2">
        <v>44657</v>
      </c>
      <c r="D475" s="12">
        <v>44716</v>
      </c>
      <c r="E475" s="11">
        <v>6</v>
      </c>
      <c r="F475" s="6">
        <v>4</v>
      </c>
      <c r="G475" s="5">
        <v>2022</v>
      </c>
      <c r="H475" s="12">
        <v>44716</v>
      </c>
      <c r="I475" s="1">
        <v>11</v>
      </c>
      <c r="J475" s="1" t="s">
        <v>22</v>
      </c>
      <c r="K475" s="1" t="s">
        <v>13</v>
      </c>
      <c r="L475" s="1" t="s">
        <v>14</v>
      </c>
      <c r="M475" s="1">
        <v>3</v>
      </c>
      <c r="N475" s="1">
        <v>10000</v>
      </c>
      <c r="O475" s="1" t="s">
        <v>15</v>
      </c>
      <c r="P475" s="1" t="s">
        <v>18</v>
      </c>
      <c r="Q475" s="1">
        <v>30000</v>
      </c>
    </row>
    <row r="476" spans="1:17" ht="12.75" x14ac:dyDescent="0.2">
      <c r="A476" s="1">
        <v>475</v>
      </c>
      <c r="B476" s="1">
        <v>475</v>
      </c>
      <c r="C476" s="2">
        <v>44777</v>
      </c>
      <c r="D476" s="12">
        <v>44659</v>
      </c>
      <c r="E476" s="11">
        <v>4</v>
      </c>
      <c r="F476" s="6">
        <v>8</v>
      </c>
      <c r="G476" s="5">
        <v>2022</v>
      </c>
      <c r="H476" s="12">
        <v>44659</v>
      </c>
      <c r="I476" s="1">
        <v>82</v>
      </c>
      <c r="J476" s="1" t="s">
        <v>45</v>
      </c>
      <c r="K476" s="1" t="s">
        <v>30</v>
      </c>
      <c r="L476" s="1" t="s">
        <v>14</v>
      </c>
      <c r="M476" s="1">
        <v>3</v>
      </c>
      <c r="N476" s="1">
        <v>9000</v>
      </c>
      <c r="O476" s="1" t="s">
        <v>17</v>
      </c>
      <c r="P476" s="1" t="s">
        <v>16</v>
      </c>
      <c r="Q476" s="1">
        <v>27000</v>
      </c>
    </row>
    <row r="477" spans="1:17" ht="12.75" x14ac:dyDescent="0.2">
      <c r="A477" s="1">
        <v>476</v>
      </c>
      <c r="B477" s="1">
        <v>476</v>
      </c>
      <c r="C477" s="2">
        <v>44806</v>
      </c>
      <c r="D477" s="12">
        <v>44601</v>
      </c>
      <c r="E477" s="11">
        <v>2</v>
      </c>
      <c r="F477" s="6">
        <v>9</v>
      </c>
      <c r="G477" s="5">
        <v>2022</v>
      </c>
      <c r="H477" s="12">
        <v>44601</v>
      </c>
      <c r="I477" s="1">
        <v>70</v>
      </c>
      <c r="J477" s="1" t="s">
        <v>53</v>
      </c>
      <c r="K477" s="1" t="s">
        <v>30</v>
      </c>
      <c r="L477" s="1" t="s">
        <v>14</v>
      </c>
      <c r="M477" s="1">
        <v>3</v>
      </c>
      <c r="N477" s="1">
        <v>9000</v>
      </c>
      <c r="O477" s="1" t="s">
        <v>28</v>
      </c>
      <c r="P477" s="1" t="s">
        <v>18</v>
      </c>
      <c r="Q477" s="1">
        <v>27000</v>
      </c>
    </row>
    <row r="478" spans="1:17" ht="12.75" x14ac:dyDescent="0.2">
      <c r="A478" s="1">
        <v>477</v>
      </c>
      <c r="B478" s="1">
        <v>477</v>
      </c>
      <c r="C478" s="1" t="s">
        <v>165</v>
      </c>
      <c r="D478" s="12">
        <v>44763</v>
      </c>
      <c r="E478" s="11">
        <v>7</v>
      </c>
      <c r="F478" s="6">
        <v>21</v>
      </c>
      <c r="G478" s="5">
        <v>2022</v>
      </c>
      <c r="H478" s="12">
        <v>44763</v>
      </c>
      <c r="I478" s="1">
        <v>84</v>
      </c>
      <c r="J478" s="1" t="s">
        <v>70</v>
      </c>
      <c r="K478" s="1" t="s">
        <v>13</v>
      </c>
      <c r="L478" s="1" t="s">
        <v>14</v>
      </c>
      <c r="M478" s="1">
        <v>2</v>
      </c>
      <c r="N478" s="1">
        <v>10000</v>
      </c>
      <c r="O478" s="1" t="s">
        <v>28</v>
      </c>
      <c r="P478" s="1" t="s">
        <v>18</v>
      </c>
      <c r="Q478" s="1">
        <v>20000</v>
      </c>
    </row>
    <row r="479" spans="1:17" ht="12.75" x14ac:dyDescent="0.2">
      <c r="A479" s="1">
        <v>478</v>
      </c>
      <c r="B479" s="1">
        <v>478</v>
      </c>
      <c r="C479" s="1" t="s">
        <v>130</v>
      </c>
      <c r="D479" s="12">
        <v>44739</v>
      </c>
      <c r="E479" s="11">
        <v>6</v>
      </c>
      <c r="F479" s="6">
        <v>27</v>
      </c>
      <c r="G479" s="5">
        <v>2022</v>
      </c>
      <c r="H479" s="12">
        <v>44739</v>
      </c>
      <c r="I479" s="1">
        <v>57</v>
      </c>
      <c r="J479" s="1" t="s">
        <v>19</v>
      </c>
      <c r="K479" s="1" t="s">
        <v>13</v>
      </c>
      <c r="L479" s="1" t="s">
        <v>14</v>
      </c>
      <c r="M479" s="1">
        <v>2</v>
      </c>
      <c r="N479" s="1">
        <v>10000</v>
      </c>
      <c r="O479" s="1" t="s">
        <v>28</v>
      </c>
      <c r="P479" s="1" t="s">
        <v>18</v>
      </c>
      <c r="Q479" s="1">
        <v>20000</v>
      </c>
    </row>
    <row r="480" spans="1:17" ht="12.75" x14ac:dyDescent="0.2">
      <c r="A480" s="1">
        <v>479</v>
      </c>
      <c r="B480" s="1">
        <v>479</v>
      </c>
      <c r="C480" s="2">
        <v>44747</v>
      </c>
      <c r="D480" s="12">
        <v>44688</v>
      </c>
      <c r="E480" s="11">
        <v>5</v>
      </c>
      <c r="F480" s="6">
        <v>7</v>
      </c>
      <c r="G480" s="5">
        <v>2022</v>
      </c>
      <c r="H480" s="12">
        <v>44688</v>
      </c>
      <c r="I480" s="1">
        <v>96</v>
      </c>
      <c r="J480" s="1" t="s">
        <v>58</v>
      </c>
      <c r="K480" s="1" t="s">
        <v>13</v>
      </c>
      <c r="L480" s="1" t="s">
        <v>14</v>
      </c>
      <c r="M480" s="1">
        <v>1</v>
      </c>
      <c r="N480" s="1">
        <v>9000</v>
      </c>
      <c r="O480" s="1" t="s">
        <v>20</v>
      </c>
      <c r="P480" s="1" t="s">
        <v>18</v>
      </c>
      <c r="Q480" s="1">
        <v>9000</v>
      </c>
    </row>
    <row r="481" spans="1:17" ht="12.75" x14ac:dyDescent="0.2">
      <c r="A481" s="1">
        <v>480</v>
      </c>
      <c r="B481" s="1">
        <v>480</v>
      </c>
      <c r="C481" s="1" t="s">
        <v>71</v>
      </c>
      <c r="D481" s="12">
        <v>44756</v>
      </c>
      <c r="E481" s="11">
        <v>7</v>
      </c>
      <c r="F481" s="6">
        <v>14</v>
      </c>
      <c r="G481" s="5">
        <v>2022</v>
      </c>
      <c r="H481" s="12">
        <v>44756</v>
      </c>
      <c r="I481" s="1">
        <v>63</v>
      </c>
      <c r="J481" s="1" t="s">
        <v>70</v>
      </c>
      <c r="K481" s="1" t="s">
        <v>13</v>
      </c>
      <c r="L481" s="1" t="s">
        <v>14</v>
      </c>
      <c r="M481" s="1">
        <v>3</v>
      </c>
      <c r="N481" s="1">
        <v>10000</v>
      </c>
      <c r="O481" s="1" t="s">
        <v>42</v>
      </c>
      <c r="P481" s="1" t="s">
        <v>16</v>
      </c>
      <c r="Q481" s="1">
        <v>30000</v>
      </c>
    </row>
    <row r="482" spans="1:17" ht="12.75" x14ac:dyDescent="0.2">
      <c r="A482" s="1">
        <v>481</v>
      </c>
      <c r="B482" s="1">
        <v>481</v>
      </c>
      <c r="C482" s="1" t="s">
        <v>46</v>
      </c>
      <c r="D482" s="12">
        <v>44732</v>
      </c>
      <c r="E482" s="11">
        <v>6</v>
      </c>
      <c r="F482" s="6">
        <v>20</v>
      </c>
      <c r="G482" s="5">
        <v>2022</v>
      </c>
      <c r="H482" s="12">
        <v>44732</v>
      </c>
      <c r="I482" s="1">
        <v>35</v>
      </c>
      <c r="J482" s="1" t="s">
        <v>45</v>
      </c>
      <c r="K482" s="1" t="s">
        <v>30</v>
      </c>
      <c r="L482" s="1" t="s">
        <v>14</v>
      </c>
      <c r="M482" s="1">
        <v>3</v>
      </c>
      <c r="N482" s="1">
        <v>9000</v>
      </c>
      <c r="O482" s="1" t="s">
        <v>42</v>
      </c>
      <c r="P482" s="1" t="s">
        <v>18</v>
      </c>
      <c r="Q482" s="1">
        <v>27000</v>
      </c>
    </row>
    <row r="483" spans="1:17" ht="12.75" x14ac:dyDescent="0.2">
      <c r="A483" s="1">
        <v>482</v>
      </c>
      <c r="B483" s="1">
        <v>482</v>
      </c>
      <c r="C483" s="2">
        <v>44775</v>
      </c>
      <c r="D483" s="12">
        <v>44600</v>
      </c>
      <c r="E483" s="11">
        <v>2</v>
      </c>
      <c r="F483" s="6">
        <v>8</v>
      </c>
      <c r="G483" s="5">
        <v>2022</v>
      </c>
      <c r="H483" s="12">
        <v>44600</v>
      </c>
      <c r="I483" s="1">
        <v>67</v>
      </c>
      <c r="J483" s="1" t="s">
        <v>55</v>
      </c>
      <c r="K483" s="1" t="s">
        <v>13</v>
      </c>
      <c r="L483" s="1" t="s">
        <v>14</v>
      </c>
      <c r="M483" s="1">
        <v>1</v>
      </c>
      <c r="N483" s="1">
        <v>9000</v>
      </c>
      <c r="O483" s="1" t="s">
        <v>32</v>
      </c>
      <c r="P483" s="1" t="s">
        <v>18</v>
      </c>
      <c r="Q483" s="1">
        <v>9000</v>
      </c>
    </row>
    <row r="484" spans="1:17" ht="12.75" x14ac:dyDescent="0.2">
      <c r="A484" s="1">
        <v>483</v>
      </c>
      <c r="B484" s="1">
        <v>483</v>
      </c>
      <c r="C484" s="1" t="s">
        <v>166</v>
      </c>
      <c r="D484" s="12">
        <v>44767</v>
      </c>
      <c r="E484" s="11">
        <v>7</v>
      </c>
      <c r="F484" s="6">
        <v>25</v>
      </c>
      <c r="G484" s="5">
        <v>2022</v>
      </c>
      <c r="H484" s="12">
        <v>44767</v>
      </c>
      <c r="I484" s="1">
        <v>79</v>
      </c>
      <c r="J484" s="1" t="s">
        <v>34</v>
      </c>
      <c r="K484" s="1" t="s">
        <v>30</v>
      </c>
      <c r="L484" s="1" t="s">
        <v>14</v>
      </c>
      <c r="M484" s="1">
        <v>3</v>
      </c>
      <c r="N484" s="1">
        <v>9000</v>
      </c>
      <c r="O484" s="1" t="s">
        <v>32</v>
      </c>
      <c r="P484" s="1" t="s">
        <v>18</v>
      </c>
      <c r="Q484" s="1">
        <v>27000</v>
      </c>
    </row>
    <row r="485" spans="1:17" ht="12.75" x14ac:dyDescent="0.2">
      <c r="A485" s="1">
        <v>484</v>
      </c>
      <c r="B485" s="1">
        <v>484</v>
      </c>
      <c r="C485" s="2">
        <v>44746</v>
      </c>
      <c r="D485" s="12">
        <v>44658</v>
      </c>
      <c r="E485" s="11">
        <v>4</v>
      </c>
      <c r="F485" s="6">
        <v>7</v>
      </c>
      <c r="G485" s="5">
        <v>2022</v>
      </c>
      <c r="H485" s="12">
        <v>44658</v>
      </c>
      <c r="I485" s="1">
        <v>46</v>
      </c>
      <c r="J485" s="1" t="s">
        <v>12</v>
      </c>
      <c r="K485" s="1" t="s">
        <v>13</v>
      </c>
      <c r="L485" s="1" t="s">
        <v>14</v>
      </c>
      <c r="M485" s="1">
        <v>2</v>
      </c>
      <c r="N485" s="1">
        <v>9000</v>
      </c>
      <c r="O485" s="1" t="s">
        <v>28</v>
      </c>
      <c r="P485" s="1" t="s">
        <v>18</v>
      </c>
      <c r="Q485" s="1">
        <v>18000</v>
      </c>
    </row>
    <row r="486" spans="1:17" ht="12.75" x14ac:dyDescent="0.2">
      <c r="A486" s="1">
        <v>485</v>
      </c>
      <c r="B486" s="1">
        <v>485</v>
      </c>
      <c r="C486" s="1" t="s">
        <v>124</v>
      </c>
      <c r="D486" s="12">
        <v>44789</v>
      </c>
      <c r="E486" s="11">
        <v>8</v>
      </c>
      <c r="F486" s="6">
        <v>16</v>
      </c>
      <c r="G486" s="5">
        <v>2022</v>
      </c>
      <c r="H486" s="12">
        <v>44789</v>
      </c>
      <c r="I486" s="1">
        <v>5</v>
      </c>
      <c r="J486" s="1" t="s">
        <v>31</v>
      </c>
      <c r="K486" s="1" t="s">
        <v>30</v>
      </c>
      <c r="L486" s="1" t="s">
        <v>14</v>
      </c>
      <c r="M486" s="1">
        <v>2</v>
      </c>
      <c r="N486" s="1">
        <v>9000</v>
      </c>
      <c r="O486" s="1" t="s">
        <v>15</v>
      </c>
      <c r="P486" s="1" t="s">
        <v>18</v>
      </c>
      <c r="Q486" s="1">
        <v>18000</v>
      </c>
    </row>
    <row r="487" spans="1:17" ht="12.75" x14ac:dyDescent="0.2">
      <c r="A487" s="1">
        <v>486</v>
      </c>
      <c r="B487" s="1">
        <v>486</v>
      </c>
      <c r="C487" s="1" t="s">
        <v>120</v>
      </c>
      <c r="D487" s="12">
        <v>44772</v>
      </c>
      <c r="E487" s="11">
        <v>7</v>
      </c>
      <c r="F487" s="6">
        <v>30</v>
      </c>
      <c r="G487" s="5">
        <v>2022</v>
      </c>
      <c r="H487" s="12">
        <v>44772</v>
      </c>
      <c r="I487" s="1">
        <v>57</v>
      </c>
      <c r="J487" s="1" t="s">
        <v>70</v>
      </c>
      <c r="K487" s="1" t="s">
        <v>13</v>
      </c>
      <c r="L487" s="1" t="s">
        <v>14</v>
      </c>
      <c r="M487" s="1">
        <v>3</v>
      </c>
      <c r="N487" s="1">
        <v>10000</v>
      </c>
      <c r="O487" s="1" t="s">
        <v>32</v>
      </c>
      <c r="P487" s="1" t="s">
        <v>18</v>
      </c>
      <c r="Q487" s="1">
        <v>30000</v>
      </c>
    </row>
    <row r="488" spans="1:17" ht="12.75" x14ac:dyDescent="0.2">
      <c r="A488" s="1">
        <v>487</v>
      </c>
      <c r="B488" s="1">
        <v>487</v>
      </c>
      <c r="C488" s="1" t="s">
        <v>33</v>
      </c>
      <c r="D488" s="12">
        <v>44587</v>
      </c>
      <c r="E488" s="11">
        <v>1</v>
      </c>
      <c r="F488" s="6">
        <v>26</v>
      </c>
      <c r="G488" s="5">
        <v>2022</v>
      </c>
      <c r="H488" s="12">
        <v>44587</v>
      </c>
      <c r="I488" s="1">
        <v>53</v>
      </c>
      <c r="J488" s="1" t="s">
        <v>29</v>
      </c>
      <c r="K488" s="1" t="s">
        <v>30</v>
      </c>
      <c r="L488" s="1" t="s">
        <v>14</v>
      </c>
      <c r="M488" s="1">
        <v>2</v>
      </c>
      <c r="N488" s="1">
        <v>9000</v>
      </c>
      <c r="O488" s="1" t="s">
        <v>20</v>
      </c>
      <c r="P488" s="1" t="s">
        <v>16</v>
      </c>
      <c r="Q488" s="1">
        <v>18000</v>
      </c>
    </row>
    <row r="489" spans="1:17" ht="12.75" x14ac:dyDescent="0.2">
      <c r="A489" s="1">
        <v>488</v>
      </c>
      <c r="B489" s="1">
        <v>488</v>
      </c>
      <c r="C489" s="2">
        <v>44567</v>
      </c>
      <c r="D489" s="12">
        <v>44713</v>
      </c>
      <c r="E489" s="11">
        <v>6</v>
      </c>
      <c r="F489" s="6">
        <v>1</v>
      </c>
      <c r="G489" s="5">
        <v>2022</v>
      </c>
      <c r="H489" s="12">
        <v>44713</v>
      </c>
      <c r="I489" s="1">
        <v>16</v>
      </c>
      <c r="J489" s="1" t="s">
        <v>22</v>
      </c>
      <c r="K489" s="1" t="s">
        <v>13</v>
      </c>
      <c r="L489" s="1" t="s">
        <v>14</v>
      </c>
      <c r="M489" s="1">
        <v>2</v>
      </c>
      <c r="N489" s="1">
        <v>10000</v>
      </c>
      <c r="O489" s="1" t="s">
        <v>15</v>
      </c>
      <c r="P489" s="1" t="s">
        <v>18</v>
      </c>
      <c r="Q489" s="1">
        <v>20000</v>
      </c>
    </row>
    <row r="490" spans="1:17" ht="12.75" x14ac:dyDescent="0.2">
      <c r="A490" s="1">
        <v>489</v>
      </c>
      <c r="B490" s="1">
        <v>489</v>
      </c>
      <c r="C490" s="1" t="s">
        <v>89</v>
      </c>
      <c r="D490" s="12">
        <v>44725</v>
      </c>
      <c r="E490" s="11">
        <v>6</v>
      </c>
      <c r="F490" s="6">
        <v>13</v>
      </c>
      <c r="G490" s="5">
        <v>2022</v>
      </c>
      <c r="H490" s="12">
        <v>44725</v>
      </c>
      <c r="I490" s="1">
        <v>59</v>
      </c>
      <c r="J490" s="1" t="s">
        <v>19</v>
      </c>
      <c r="K490" s="1" t="s">
        <v>13</v>
      </c>
      <c r="L490" s="1" t="s">
        <v>14</v>
      </c>
      <c r="M490" s="1">
        <v>2</v>
      </c>
      <c r="N490" s="1">
        <v>10000</v>
      </c>
      <c r="O490" s="1" t="s">
        <v>28</v>
      </c>
      <c r="P490" s="1" t="s">
        <v>16</v>
      </c>
      <c r="Q490" s="1">
        <v>20000</v>
      </c>
    </row>
    <row r="491" spans="1:17" ht="12.75" x14ac:dyDescent="0.2">
      <c r="A491" s="1">
        <v>490</v>
      </c>
      <c r="B491" s="1">
        <v>490</v>
      </c>
      <c r="C491" s="2">
        <v>44658</v>
      </c>
      <c r="D491" s="12">
        <v>44746</v>
      </c>
      <c r="E491" s="11">
        <v>7</v>
      </c>
      <c r="F491" s="6">
        <v>4</v>
      </c>
      <c r="G491" s="5">
        <v>2022</v>
      </c>
      <c r="H491" s="12">
        <v>44746</v>
      </c>
      <c r="I491" s="1">
        <v>55</v>
      </c>
      <c r="J491" s="1" t="s">
        <v>26</v>
      </c>
      <c r="K491" s="1" t="s">
        <v>13</v>
      </c>
      <c r="L491" s="1" t="s">
        <v>14</v>
      </c>
      <c r="M491" s="1">
        <v>2</v>
      </c>
      <c r="N491" s="1">
        <v>9000</v>
      </c>
      <c r="O491" s="1" t="s">
        <v>42</v>
      </c>
      <c r="P491" s="1" t="s">
        <v>16</v>
      </c>
      <c r="Q491" s="1">
        <v>18000</v>
      </c>
    </row>
    <row r="492" spans="1:17" ht="12.75" x14ac:dyDescent="0.2">
      <c r="A492" s="1">
        <v>491</v>
      </c>
      <c r="B492" s="1">
        <v>491</v>
      </c>
      <c r="C492" s="1" t="s">
        <v>90</v>
      </c>
      <c r="D492" s="12">
        <v>44695</v>
      </c>
      <c r="E492" s="11">
        <v>5</v>
      </c>
      <c r="F492" s="6">
        <v>14</v>
      </c>
      <c r="G492" s="5">
        <v>2022</v>
      </c>
      <c r="H492" s="12">
        <v>44695</v>
      </c>
      <c r="I492" s="1">
        <v>58</v>
      </c>
      <c r="J492" s="1" t="s">
        <v>58</v>
      </c>
      <c r="K492" s="1" t="s">
        <v>13</v>
      </c>
      <c r="L492" s="1" t="s">
        <v>14</v>
      </c>
      <c r="M492" s="1">
        <v>3</v>
      </c>
      <c r="N492" s="1">
        <v>9000</v>
      </c>
      <c r="O492" s="1" t="s">
        <v>15</v>
      </c>
      <c r="P492" s="1" t="s">
        <v>16</v>
      </c>
      <c r="Q492" s="1">
        <v>27000</v>
      </c>
    </row>
    <row r="493" spans="1:17" ht="12.75" x14ac:dyDescent="0.2">
      <c r="A493" s="1">
        <v>492</v>
      </c>
      <c r="B493" s="1">
        <v>492</v>
      </c>
      <c r="C493" s="1" t="s">
        <v>131</v>
      </c>
      <c r="D493" s="12">
        <v>44734</v>
      </c>
      <c r="E493" s="11">
        <v>6</v>
      </c>
      <c r="F493" s="6">
        <v>22</v>
      </c>
      <c r="G493" s="5">
        <v>2022</v>
      </c>
      <c r="H493" s="12">
        <v>44734</v>
      </c>
      <c r="I493" s="1">
        <v>59</v>
      </c>
      <c r="J493" s="1" t="s">
        <v>62</v>
      </c>
      <c r="K493" s="1" t="s">
        <v>13</v>
      </c>
      <c r="L493" s="1" t="s">
        <v>14</v>
      </c>
      <c r="M493" s="1">
        <v>2</v>
      </c>
      <c r="N493" s="1">
        <v>10000</v>
      </c>
      <c r="O493" s="1" t="s">
        <v>17</v>
      </c>
      <c r="P493" s="1" t="s">
        <v>18</v>
      </c>
      <c r="Q493" s="1">
        <v>20000</v>
      </c>
    </row>
    <row r="494" spans="1:17" ht="12.75" x14ac:dyDescent="0.2">
      <c r="A494" s="1">
        <v>493</v>
      </c>
      <c r="B494" s="1">
        <v>493</v>
      </c>
      <c r="C494" s="1" t="s">
        <v>35</v>
      </c>
      <c r="D494" s="12">
        <v>44757</v>
      </c>
      <c r="E494" s="11">
        <v>7</v>
      </c>
      <c r="F494" s="6">
        <v>15</v>
      </c>
      <c r="G494" s="5">
        <v>2022</v>
      </c>
      <c r="H494" s="12">
        <v>44757</v>
      </c>
      <c r="I494" s="1">
        <v>96</v>
      </c>
      <c r="J494" s="1" t="s">
        <v>45</v>
      </c>
      <c r="K494" s="1" t="s">
        <v>30</v>
      </c>
      <c r="L494" s="1" t="s">
        <v>14</v>
      </c>
      <c r="M494" s="1">
        <v>3</v>
      </c>
      <c r="N494" s="1">
        <v>9000</v>
      </c>
      <c r="O494" s="1" t="s">
        <v>15</v>
      </c>
      <c r="P494" s="1" t="s">
        <v>18</v>
      </c>
      <c r="Q494" s="1">
        <v>27000</v>
      </c>
    </row>
    <row r="495" spans="1:17" ht="12.75" x14ac:dyDescent="0.2">
      <c r="A495" s="1">
        <v>494</v>
      </c>
      <c r="B495" s="1">
        <v>494</v>
      </c>
      <c r="C495" s="2">
        <v>44569</v>
      </c>
      <c r="D495" s="12">
        <v>44774</v>
      </c>
      <c r="E495" s="11">
        <v>8</v>
      </c>
      <c r="F495" s="6">
        <v>1</v>
      </c>
      <c r="G495" s="5">
        <v>2022</v>
      </c>
      <c r="H495" s="12">
        <v>44774</v>
      </c>
      <c r="I495" s="1">
        <v>69</v>
      </c>
      <c r="J495" s="1" t="s">
        <v>52</v>
      </c>
      <c r="K495" s="1" t="s">
        <v>13</v>
      </c>
      <c r="L495" s="1" t="s">
        <v>14</v>
      </c>
      <c r="M495" s="1">
        <v>3</v>
      </c>
      <c r="N495" s="1">
        <v>10000</v>
      </c>
      <c r="O495" s="1" t="s">
        <v>32</v>
      </c>
      <c r="P495" s="1" t="s">
        <v>18</v>
      </c>
      <c r="Q495" s="1">
        <v>30000</v>
      </c>
    </row>
    <row r="496" spans="1:17" ht="12.75" x14ac:dyDescent="0.2">
      <c r="A496" s="1">
        <v>495</v>
      </c>
      <c r="B496" s="1">
        <v>495</v>
      </c>
      <c r="C496" s="1" t="s">
        <v>40</v>
      </c>
      <c r="D496" s="12">
        <v>44698</v>
      </c>
      <c r="E496" s="11">
        <v>5</v>
      </c>
      <c r="F496" s="6">
        <v>17</v>
      </c>
      <c r="G496" s="5">
        <v>2022</v>
      </c>
      <c r="H496" s="12">
        <v>44698</v>
      </c>
      <c r="I496" s="1">
        <v>11</v>
      </c>
      <c r="J496" s="1" t="s">
        <v>26</v>
      </c>
      <c r="K496" s="1" t="s">
        <v>13</v>
      </c>
      <c r="L496" s="1" t="s">
        <v>14</v>
      </c>
      <c r="M496" s="1">
        <v>1</v>
      </c>
      <c r="N496" s="1">
        <v>9000</v>
      </c>
      <c r="O496" s="1" t="s">
        <v>17</v>
      </c>
      <c r="P496" s="1" t="s">
        <v>18</v>
      </c>
      <c r="Q496" s="1">
        <v>9000</v>
      </c>
    </row>
    <row r="497" spans="1:17" ht="12.75" x14ac:dyDescent="0.2">
      <c r="A497" s="1">
        <v>496</v>
      </c>
      <c r="B497" s="1">
        <v>496</v>
      </c>
      <c r="C497" s="2">
        <v>44718</v>
      </c>
      <c r="D497" s="12">
        <v>44718</v>
      </c>
      <c r="E497" s="11">
        <v>6</v>
      </c>
      <c r="F497" s="6">
        <v>6</v>
      </c>
      <c r="G497" s="5">
        <v>2022</v>
      </c>
      <c r="H497" s="12">
        <v>44718</v>
      </c>
      <c r="I497" s="1">
        <v>55</v>
      </c>
      <c r="J497" s="1" t="s">
        <v>45</v>
      </c>
      <c r="K497" s="1" t="s">
        <v>30</v>
      </c>
      <c r="L497" s="1" t="s">
        <v>14</v>
      </c>
      <c r="M497" s="1">
        <v>1</v>
      </c>
      <c r="N497" s="1">
        <v>9000</v>
      </c>
      <c r="O497" s="1" t="s">
        <v>32</v>
      </c>
      <c r="P497" s="1" t="s">
        <v>18</v>
      </c>
      <c r="Q497" s="1">
        <v>9000</v>
      </c>
    </row>
    <row r="498" spans="1:17" ht="12.75" x14ac:dyDescent="0.2">
      <c r="A498" s="1">
        <v>497</v>
      </c>
      <c r="B498" s="1">
        <v>497</v>
      </c>
      <c r="C498" s="1" t="s">
        <v>71</v>
      </c>
      <c r="D498" s="12">
        <v>44756</v>
      </c>
      <c r="E498" s="11">
        <v>7</v>
      </c>
      <c r="F498" s="6">
        <v>14</v>
      </c>
      <c r="G498" s="5">
        <v>2022</v>
      </c>
      <c r="H498" s="12">
        <v>44756</v>
      </c>
      <c r="I498" s="1">
        <v>25</v>
      </c>
      <c r="J498" s="1" t="s">
        <v>57</v>
      </c>
      <c r="K498" s="1" t="s">
        <v>30</v>
      </c>
      <c r="L498" s="1" t="s">
        <v>14</v>
      </c>
      <c r="M498" s="1">
        <v>2</v>
      </c>
      <c r="N498" s="1">
        <v>9000</v>
      </c>
      <c r="O498" s="1" t="s">
        <v>32</v>
      </c>
      <c r="P498" s="1" t="s">
        <v>18</v>
      </c>
      <c r="Q498" s="1">
        <v>18000</v>
      </c>
    </row>
    <row r="499" spans="1:17" ht="12.75" x14ac:dyDescent="0.2">
      <c r="A499" s="1">
        <v>498</v>
      </c>
      <c r="B499" s="1">
        <v>498</v>
      </c>
      <c r="C499" s="1" t="s">
        <v>77</v>
      </c>
      <c r="D499" s="12">
        <v>44795</v>
      </c>
      <c r="E499" s="11">
        <v>8</v>
      </c>
      <c r="F499" s="6">
        <v>22</v>
      </c>
      <c r="G499" s="5">
        <v>2022</v>
      </c>
      <c r="H499" s="12">
        <v>44795</v>
      </c>
      <c r="I499" s="1">
        <v>39</v>
      </c>
      <c r="J499" s="1" t="s">
        <v>53</v>
      </c>
      <c r="K499" s="1" t="s">
        <v>30</v>
      </c>
      <c r="L499" s="1" t="s">
        <v>14</v>
      </c>
      <c r="M499" s="1">
        <v>2</v>
      </c>
      <c r="N499" s="1">
        <v>9000</v>
      </c>
      <c r="O499" s="1" t="s">
        <v>28</v>
      </c>
      <c r="P499" s="1" t="s">
        <v>18</v>
      </c>
      <c r="Q499" s="1">
        <v>18000</v>
      </c>
    </row>
    <row r="500" spans="1:17" ht="12.75" x14ac:dyDescent="0.2">
      <c r="A500" s="1">
        <v>499</v>
      </c>
      <c r="B500" s="1">
        <v>499</v>
      </c>
      <c r="C500" s="1" t="s">
        <v>167</v>
      </c>
      <c r="D500" s="12">
        <v>44733</v>
      </c>
      <c r="E500" s="11">
        <v>6</v>
      </c>
      <c r="F500" s="6">
        <v>21</v>
      </c>
      <c r="G500" s="5">
        <v>2022</v>
      </c>
      <c r="H500" s="12">
        <v>44733</v>
      </c>
      <c r="I500" s="1">
        <v>79</v>
      </c>
      <c r="J500" s="1" t="s">
        <v>27</v>
      </c>
      <c r="K500" s="1" t="s">
        <v>13</v>
      </c>
      <c r="L500" s="1" t="s">
        <v>14</v>
      </c>
      <c r="M500" s="1">
        <v>1</v>
      </c>
      <c r="N500" s="1">
        <v>9000</v>
      </c>
      <c r="O500" s="1" t="s">
        <v>15</v>
      </c>
      <c r="P500" s="1" t="s">
        <v>16</v>
      </c>
      <c r="Q500" s="1">
        <v>9000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 summaryRight="0"/>
  </sheetPr>
  <dimension ref="A1:S512"/>
  <sheetViews>
    <sheetView topLeftCell="G1" zoomScale="85" zoomScaleNormal="85" workbookViewId="0">
      <selection activeCell="P8" sqref="P8"/>
    </sheetView>
  </sheetViews>
  <sheetFormatPr defaultColWidth="12.5703125" defaultRowHeight="15.75" customHeight="1" x14ac:dyDescent="0.2"/>
  <cols>
    <col min="1" max="1" width="12.42578125" style="4" customWidth="1"/>
    <col min="2" max="2" width="21.5703125" style="4" bestFit="1" customWidth="1"/>
    <col min="3" max="3" width="14.140625" style="4" customWidth="1"/>
    <col min="4" max="4" width="32.7109375" style="4" bestFit="1" customWidth="1"/>
    <col min="5" max="5" width="14.7109375" style="4" customWidth="1"/>
    <col min="6" max="6" width="17.85546875" style="4" customWidth="1"/>
    <col min="7" max="7" width="10.42578125" style="4" customWidth="1"/>
    <col min="8" max="8" width="12.85546875" style="4" customWidth="1"/>
    <col min="9" max="9" width="19.85546875" style="4" customWidth="1"/>
    <col min="10" max="10" width="16.140625" style="4" customWidth="1"/>
    <col min="11" max="11" width="17.28515625" style="4" customWidth="1"/>
    <col min="12" max="12" width="3.140625" style="4" customWidth="1"/>
    <col min="13" max="13" width="32.7109375" style="14" bestFit="1" customWidth="1"/>
    <col min="14" max="14" width="12.5703125" style="4"/>
    <col min="15" max="15" width="25.140625" style="76" customWidth="1"/>
    <col min="16" max="16" width="26.28515625" style="4" customWidth="1"/>
    <col min="17" max="17" width="3" style="4" customWidth="1"/>
    <col min="18" max="18" width="21.140625" style="4" customWidth="1"/>
    <col min="19" max="19" width="17.85546875" style="4" bestFit="1" customWidth="1"/>
    <col min="20" max="16384" width="12.5703125" style="4"/>
  </cols>
  <sheetData>
    <row r="1" spans="1:19" ht="26.25" customHeight="1" x14ac:dyDescent="0.2">
      <c r="A1" s="15" t="s">
        <v>1</v>
      </c>
      <c r="B1" s="16" t="s">
        <v>2</v>
      </c>
      <c r="C1" s="16" t="s">
        <v>3</v>
      </c>
      <c r="D1" s="16" t="s">
        <v>4</v>
      </c>
      <c r="E1" s="16" t="s">
        <v>5</v>
      </c>
      <c r="F1" s="16" t="s">
        <v>6</v>
      </c>
      <c r="G1" s="16" t="s">
        <v>7</v>
      </c>
      <c r="H1" s="16" t="s">
        <v>8</v>
      </c>
      <c r="I1" s="16" t="s">
        <v>9</v>
      </c>
      <c r="J1" s="16" t="s">
        <v>10</v>
      </c>
      <c r="K1" s="17" t="s">
        <v>11</v>
      </c>
      <c r="M1" s="32" t="s">
        <v>172</v>
      </c>
      <c r="N1" s="33" t="s">
        <v>173</v>
      </c>
      <c r="O1" s="73" t="s">
        <v>207</v>
      </c>
      <c r="P1" s="73" t="s">
        <v>208</v>
      </c>
      <c r="R1" s="81" t="s">
        <v>175</v>
      </c>
      <c r="S1" s="82" t="s">
        <v>209</v>
      </c>
    </row>
    <row r="2" spans="1:19" ht="15" x14ac:dyDescent="0.25">
      <c r="A2" s="18">
        <v>446</v>
      </c>
      <c r="B2" s="19">
        <v>44562</v>
      </c>
      <c r="C2" s="20">
        <v>76</v>
      </c>
      <c r="D2" s="21" t="s">
        <v>26</v>
      </c>
      <c r="E2" s="21" t="s">
        <v>180</v>
      </c>
      <c r="F2" s="21" t="s">
        <v>178</v>
      </c>
      <c r="G2" s="20">
        <v>2</v>
      </c>
      <c r="H2" s="20">
        <v>9000</v>
      </c>
      <c r="I2" s="21" t="s">
        <v>32</v>
      </c>
      <c r="J2" s="21" t="s">
        <v>16</v>
      </c>
      <c r="K2" s="22">
        <v>18000</v>
      </c>
      <c r="M2" s="30" t="s">
        <v>174</v>
      </c>
      <c r="N2" s="31">
        <f>VLOOKUP(Table6[[#This Row],[Daftar Menu]],Table3[[nama_produk]:[nilai_penjualan]],5,FALSE)</f>
        <v>9000</v>
      </c>
      <c r="O2" s="71">
        <f>SUMIF(D:D,Table6[[#This Row],[Daftar Menu]],G:G)</f>
        <v>50</v>
      </c>
      <c r="P2" s="80" t="str">
        <f>INDEX(Table6[Daftar Menu],MATCH(MAX(O2:O19),O2:O19,0))</f>
        <v>Indomie Rasa Soto Betawi</v>
      </c>
      <c r="R2" s="83" t="s">
        <v>32</v>
      </c>
      <c r="S2" s="84">
        <f>COUNTIF(I:I,Table7[[#This Row],[Metode Pembayaran]])</f>
        <v>89</v>
      </c>
    </row>
    <row r="3" spans="1:19" ht="15" x14ac:dyDescent="0.25">
      <c r="A3" s="18">
        <v>127</v>
      </c>
      <c r="B3" s="19">
        <v>44563</v>
      </c>
      <c r="C3" s="20">
        <v>62</v>
      </c>
      <c r="D3" s="21" t="s">
        <v>31</v>
      </c>
      <c r="E3" s="21" t="s">
        <v>179</v>
      </c>
      <c r="F3" s="21" t="s">
        <v>178</v>
      </c>
      <c r="G3" s="20">
        <v>2</v>
      </c>
      <c r="H3" s="20">
        <v>9000</v>
      </c>
      <c r="I3" s="21" t="s">
        <v>32</v>
      </c>
      <c r="J3" s="21" t="s">
        <v>16</v>
      </c>
      <c r="K3" s="22">
        <v>18000</v>
      </c>
      <c r="M3" s="30" t="s">
        <v>12</v>
      </c>
      <c r="N3" s="31">
        <f>VLOOKUP(Table6[[#This Row],[Daftar Menu]],Table3[[nama_produk]:[nilai_penjualan]],5,FALSE)</f>
        <v>9000</v>
      </c>
      <c r="O3" s="71">
        <f>SUMIF(D:D,Table6[[#This Row],[Daftar Menu]],G:G)</f>
        <v>52</v>
      </c>
      <c r="P3" s="72"/>
      <c r="R3" s="83" t="s">
        <v>17</v>
      </c>
      <c r="S3" s="84">
        <f>COUNTIF(I:I,Table7[[#This Row],[Metode Pembayaran]])</f>
        <v>100</v>
      </c>
    </row>
    <row r="4" spans="1:19" ht="15" x14ac:dyDescent="0.25">
      <c r="A4" s="18">
        <v>206</v>
      </c>
      <c r="B4" s="19">
        <v>44563</v>
      </c>
      <c r="C4" s="20">
        <v>12</v>
      </c>
      <c r="D4" s="21" t="s">
        <v>70</v>
      </c>
      <c r="E4" s="21" t="s">
        <v>180</v>
      </c>
      <c r="F4" s="21" t="s">
        <v>178</v>
      </c>
      <c r="G4" s="20">
        <v>2</v>
      </c>
      <c r="H4" s="20">
        <v>10000</v>
      </c>
      <c r="I4" s="21" t="s">
        <v>32</v>
      </c>
      <c r="J4" s="21" t="s">
        <v>16</v>
      </c>
      <c r="K4" s="22">
        <v>20000</v>
      </c>
      <c r="M4" s="30" t="s">
        <v>26</v>
      </c>
      <c r="N4" s="31">
        <f>VLOOKUP(Table6[[#This Row],[Daftar Menu]],Table3[[nama_produk]:[nilai_penjualan]],5,FALSE)</f>
        <v>9000</v>
      </c>
      <c r="O4" s="71">
        <f>SUMIF(D:D,Table6[[#This Row],[Daftar Menu]],G:G)</f>
        <v>55</v>
      </c>
      <c r="P4" s="72"/>
      <c r="R4" s="83" t="s">
        <v>28</v>
      </c>
      <c r="S4" s="84">
        <f>COUNTIF(I:I,Table7[[#This Row],[Metode Pembayaran]])</f>
        <v>81</v>
      </c>
    </row>
    <row r="5" spans="1:19" ht="15" x14ac:dyDescent="0.25">
      <c r="A5" s="18">
        <v>9</v>
      </c>
      <c r="B5" s="19">
        <v>44564</v>
      </c>
      <c r="C5" s="20">
        <v>6</v>
      </c>
      <c r="D5" s="21" t="s">
        <v>27</v>
      </c>
      <c r="E5" s="21" t="s">
        <v>180</v>
      </c>
      <c r="F5" s="21" t="s">
        <v>178</v>
      </c>
      <c r="G5" s="20">
        <v>2</v>
      </c>
      <c r="H5" s="20">
        <v>9000</v>
      </c>
      <c r="I5" s="21" t="s">
        <v>28</v>
      </c>
      <c r="J5" s="21" t="s">
        <v>16</v>
      </c>
      <c r="K5" s="22">
        <v>18000</v>
      </c>
      <c r="M5" s="30" t="s">
        <v>31</v>
      </c>
      <c r="N5" s="31">
        <f>VLOOKUP(Table6[[#This Row],[Daftar Menu]],Table3[[nama_produk]:[nilai_penjualan]],5,FALSE)</f>
        <v>9000</v>
      </c>
      <c r="O5" s="71">
        <f>SUMIF(D:D,Table6[[#This Row],[Daftar Menu]],G:G)</f>
        <v>45</v>
      </c>
      <c r="P5" s="72"/>
      <c r="R5" s="83" t="s">
        <v>20</v>
      </c>
      <c r="S5" s="84">
        <f>COUNTIF(I:I,Table7[[#This Row],[Metode Pembayaran]])</f>
        <v>76</v>
      </c>
    </row>
    <row r="6" spans="1:19" ht="15" x14ac:dyDescent="0.25">
      <c r="A6" s="18">
        <v>239</v>
      </c>
      <c r="B6" s="19">
        <v>44564</v>
      </c>
      <c r="C6" s="20">
        <v>93</v>
      </c>
      <c r="D6" s="21" t="s">
        <v>12</v>
      </c>
      <c r="E6" s="21" t="s">
        <v>180</v>
      </c>
      <c r="F6" s="21" t="s">
        <v>178</v>
      </c>
      <c r="G6" s="20">
        <v>3</v>
      </c>
      <c r="H6" s="20">
        <v>9000</v>
      </c>
      <c r="I6" s="21" t="s">
        <v>32</v>
      </c>
      <c r="J6" s="21" t="s">
        <v>18</v>
      </c>
      <c r="K6" s="22">
        <v>27000</v>
      </c>
      <c r="M6" s="30" t="s">
        <v>29</v>
      </c>
      <c r="N6" s="31">
        <f>VLOOKUP(Table6[[#This Row],[Daftar Menu]],Table3[[nama_produk]:[nilai_penjualan]],5,FALSE)</f>
        <v>9000</v>
      </c>
      <c r="O6" s="71">
        <f>SUMIF(D:D,Table6[[#This Row],[Daftar Menu]],G:G)</f>
        <v>60</v>
      </c>
      <c r="P6" s="72"/>
      <c r="R6" s="83" t="s">
        <v>15</v>
      </c>
      <c r="S6" s="84">
        <f>COUNTIF(I:I,Table7[[#This Row],[Metode Pembayaran]])</f>
        <v>87</v>
      </c>
    </row>
    <row r="7" spans="1:19" ht="15" x14ac:dyDescent="0.25">
      <c r="A7" s="18">
        <v>347</v>
      </c>
      <c r="B7" s="19">
        <v>44564</v>
      </c>
      <c r="C7" s="20">
        <v>79</v>
      </c>
      <c r="D7" s="21" t="s">
        <v>62</v>
      </c>
      <c r="E7" s="21" t="s">
        <v>180</v>
      </c>
      <c r="F7" s="21" t="s">
        <v>178</v>
      </c>
      <c r="G7" s="20">
        <v>1</v>
      </c>
      <c r="H7" s="20">
        <v>10000</v>
      </c>
      <c r="I7" s="21" t="s">
        <v>20</v>
      </c>
      <c r="J7" s="23" t="s">
        <v>16</v>
      </c>
      <c r="K7" s="22">
        <v>10000</v>
      </c>
      <c r="M7" s="30" t="s">
        <v>53</v>
      </c>
      <c r="N7" s="31">
        <f>VLOOKUP(Table6[[#This Row],[Daftar Menu]],Table3[[nama_produk]:[nilai_penjualan]],5,FALSE)</f>
        <v>9000</v>
      </c>
      <c r="O7" s="71">
        <f>SUMIF(D:D,Table6[[#This Row],[Daftar Menu]],G:G)</f>
        <v>54</v>
      </c>
      <c r="P7" s="72"/>
      <c r="R7" s="85" t="s">
        <v>42</v>
      </c>
      <c r="S7" s="86">
        <f>COUNTIF(I:I,Table7[[#This Row],[Metode Pembayaran]])</f>
        <v>66</v>
      </c>
    </row>
    <row r="8" spans="1:19" ht="15" x14ac:dyDescent="0.25">
      <c r="A8" s="18">
        <v>48</v>
      </c>
      <c r="B8" s="19">
        <v>44566</v>
      </c>
      <c r="C8" s="20">
        <v>45</v>
      </c>
      <c r="D8" s="21" t="s">
        <v>53</v>
      </c>
      <c r="E8" s="21" t="s">
        <v>179</v>
      </c>
      <c r="F8" s="21" t="s">
        <v>178</v>
      </c>
      <c r="G8" s="20">
        <v>1</v>
      </c>
      <c r="H8" s="20">
        <v>9000</v>
      </c>
      <c r="I8" s="21" t="s">
        <v>32</v>
      </c>
      <c r="J8" s="21" t="s">
        <v>18</v>
      </c>
      <c r="K8" s="22">
        <v>9000</v>
      </c>
      <c r="M8" s="30" t="s">
        <v>57</v>
      </c>
      <c r="N8" s="31">
        <f>VLOOKUP(Table6[[#This Row],[Daftar Menu]],Table3[[nama_produk]:[nilai_penjualan]],5,FALSE)</f>
        <v>9000</v>
      </c>
      <c r="O8" s="71">
        <f>SUMIF(D:D,Table6[[#This Row],[Daftar Menu]],G:G)</f>
        <v>40</v>
      </c>
      <c r="P8" s="72"/>
      <c r="R8" s="29"/>
    </row>
    <row r="9" spans="1:19" ht="28.5" x14ac:dyDescent="0.25">
      <c r="A9" s="18">
        <v>263</v>
      </c>
      <c r="B9" s="19">
        <v>44566</v>
      </c>
      <c r="C9" s="20">
        <v>81</v>
      </c>
      <c r="D9" s="21" t="s">
        <v>29</v>
      </c>
      <c r="E9" s="21" t="s">
        <v>179</v>
      </c>
      <c r="F9" s="21" t="s">
        <v>178</v>
      </c>
      <c r="G9" s="20">
        <v>1</v>
      </c>
      <c r="H9" s="20">
        <v>9000</v>
      </c>
      <c r="I9" s="21" t="s">
        <v>15</v>
      </c>
      <c r="J9" s="21" t="s">
        <v>16</v>
      </c>
      <c r="K9" s="22">
        <v>9000</v>
      </c>
      <c r="M9" s="30" t="s">
        <v>34</v>
      </c>
      <c r="N9" s="31">
        <f>VLOOKUP(Table6[[#This Row],[Daftar Menu]],Table3[[nama_produk]:[nilai_penjualan]],5,FALSE)</f>
        <v>9000</v>
      </c>
      <c r="O9" s="71">
        <f>SUMIF(D:D,Table6[[#This Row],[Daftar Menu]],G:G)</f>
        <v>44</v>
      </c>
      <c r="P9" s="72"/>
      <c r="R9" s="87" t="s">
        <v>176</v>
      </c>
      <c r="S9" s="88" t="s">
        <v>210</v>
      </c>
    </row>
    <row r="10" spans="1:19" ht="15" x14ac:dyDescent="0.25">
      <c r="A10" s="18">
        <v>333</v>
      </c>
      <c r="B10" s="19">
        <v>44566</v>
      </c>
      <c r="C10" s="20">
        <v>74</v>
      </c>
      <c r="D10" s="21" t="s">
        <v>53</v>
      </c>
      <c r="E10" s="21" t="s">
        <v>179</v>
      </c>
      <c r="F10" s="21" t="s">
        <v>178</v>
      </c>
      <c r="G10" s="20">
        <v>1</v>
      </c>
      <c r="H10" s="20">
        <v>9000</v>
      </c>
      <c r="I10" s="21" t="s">
        <v>17</v>
      </c>
      <c r="J10" s="21" t="s">
        <v>16</v>
      </c>
      <c r="K10" s="22">
        <v>9000</v>
      </c>
      <c r="M10" s="30" t="s">
        <v>45</v>
      </c>
      <c r="N10" s="31">
        <f>VLOOKUP(Table6[[#This Row],[Daftar Menu]],Table3[[nama_produk]:[nilai_penjualan]],5,FALSE)</f>
        <v>9000</v>
      </c>
      <c r="O10" s="71">
        <f>SUMIF(D:D,Table6[[#This Row],[Daftar Menu]],G:G)</f>
        <v>50</v>
      </c>
      <c r="P10" s="72"/>
      <c r="R10" s="89" t="s">
        <v>180</v>
      </c>
      <c r="S10" s="90">
        <f>COUNTIF(E:E,Table8[[#This Row],[Jenis Produk]])</f>
        <v>349</v>
      </c>
    </row>
    <row r="11" spans="1:19" ht="15" x14ac:dyDescent="0.25">
      <c r="A11" s="18">
        <v>274</v>
      </c>
      <c r="B11" s="19">
        <v>44567</v>
      </c>
      <c r="C11" s="20">
        <v>21</v>
      </c>
      <c r="D11" s="21" t="s">
        <v>55</v>
      </c>
      <c r="E11" s="21" t="s">
        <v>180</v>
      </c>
      <c r="F11" s="21" t="s">
        <v>178</v>
      </c>
      <c r="G11" s="20">
        <v>1</v>
      </c>
      <c r="H11" s="20">
        <v>9000</v>
      </c>
      <c r="I11" s="21" t="s">
        <v>28</v>
      </c>
      <c r="J11" s="21" t="s">
        <v>16</v>
      </c>
      <c r="K11" s="22">
        <v>9000</v>
      </c>
      <c r="M11" s="30" t="s">
        <v>55</v>
      </c>
      <c r="N11" s="31">
        <f>VLOOKUP(Table6[[#This Row],[Daftar Menu]],Table3[[nama_produk]:[nilai_penjualan]],5,FALSE)</f>
        <v>9000</v>
      </c>
      <c r="O11" s="71">
        <f>SUMIF(D:D,Table6[[#This Row],[Daftar Menu]],G:G)</f>
        <v>57</v>
      </c>
      <c r="P11" s="72"/>
      <c r="R11" s="91" t="s">
        <v>179</v>
      </c>
      <c r="S11" s="75">
        <f>COUNTIF(E:E,Table8[[#This Row],[Jenis Produk]])</f>
        <v>150</v>
      </c>
    </row>
    <row r="12" spans="1:19" ht="15" x14ac:dyDescent="0.25">
      <c r="A12" s="18">
        <v>224</v>
      </c>
      <c r="B12" s="19">
        <v>44568</v>
      </c>
      <c r="C12" s="20">
        <v>72</v>
      </c>
      <c r="D12" s="21" t="s">
        <v>26</v>
      </c>
      <c r="E12" s="21" t="s">
        <v>180</v>
      </c>
      <c r="F12" s="21" t="s">
        <v>178</v>
      </c>
      <c r="G12" s="20">
        <v>2</v>
      </c>
      <c r="H12" s="20">
        <v>9000</v>
      </c>
      <c r="I12" s="21" t="s">
        <v>28</v>
      </c>
      <c r="J12" s="21" t="s">
        <v>16</v>
      </c>
      <c r="K12" s="22">
        <v>18000</v>
      </c>
      <c r="M12" s="30" t="s">
        <v>70</v>
      </c>
      <c r="N12" s="31">
        <f>VLOOKUP(Table6[[#This Row],[Daftar Menu]],Table3[[nama_produk]:[nilai_penjualan]],5,FALSE)</f>
        <v>10000</v>
      </c>
      <c r="O12" s="71">
        <f>SUMIF(D:D,Table6[[#This Row],[Daftar Menu]],G:G)</f>
        <v>64</v>
      </c>
      <c r="P12" s="72"/>
      <c r="R12" s="29"/>
    </row>
    <row r="13" spans="1:19" ht="15" x14ac:dyDescent="0.25">
      <c r="A13" s="18">
        <v>349</v>
      </c>
      <c r="B13" s="19">
        <v>44568</v>
      </c>
      <c r="C13" s="20">
        <v>54</v>
      </c>
      <c r="D13" s="21" t="s">
        <v>52</v>
      </c>
      <c r="E13" s="21" t="s">
        <v>180</v>
      </c>
      <c r="F13" s="21" t="s">
        <v>178</v>
      </c>
      <c r="G13" s="20">
        <v>2</v>
      </c>
      <c r="H13" s="20">
        <v>10000</v>
      </c>
      <c r="I13" s="21" t="s">
        <v>28</v>
      </c>
      <c r="J13" s="21" t="s">
        <v>16</v>
      </c>
      <c r="K13" s="22">
        <v>20000</v>
      </c>
      <c r="M13" s="30" t="s">
        <v>36</v>
      </c>
      <c r="N13" s="31">
        <f>VLOOKUP(Table6[[#This Row],[Daftar Menu]],Table3[[nama_produk]:[nilai_penjualan]],5,FALSE)</f>
        <v>10000</v>
      </c>
      <c r="O13" s="71">
        <f>SUMIF(D:D,Table6[[#This Row],[Daftar Menu]],G:G)</f>
        <v>54</v>
      </c>
      <c r="P13" s="72"/>
      <c r="R13" s="35" t="s">
        <v>177</v>
      </c>
      <c r="S13" s="35" t="s">
        <v>211</v>
      </c>
    </row>
    <row r="14" spans="1:19" ht="15" x14ac:dyDescent="0.25">
      <c r="A14" s="18">
        <v>448</v>
      </c>
      <c r="B14" s="19">
        <v>44568</v>
      </c>
      <c r="C14" s="20">
        <v>48</v>
      </c>
      <c r="D14" s="21" t="s">
        <v>174</v>
      </c>
      <c r="E14" s="21" t="s">
        <v>180</v>
      </c>
      <c r="F14" s="21" t="s">
        <v>178</v>
      </c>
      <c r="G14" s="20">
        <v>3</v>
      </c>
      <c r="H14" s="20">
        <v>9000</v>
      </c>
      <c r="I14" s="21" t="s">
        <v>17</v>
      </c>
      <c r="J14" s="21" t="s">
        <v>16</v>
      </c>
      <c r="K14" s="22">
        <v>27000</v>
      </c>
      <c r="M14" s="30" t="s">
        <v>24</v>
      </c>
      <c r="N14" s="31">
        <f>VLOOKUP(Table6[[#This Row],[Daftar Menu]],Table3[[nama_produk]:[nilai_penjualan]],5,FALSE)</f>
        <v>10000</v>
      </c>
      <c r="O14" s="71">
        <f>SUMIF(D:D,Table6[[#This Row],[Daftar Menu]],G:G)</f>
        <v>46</v>
      </c>
      <c r="P14" s="72"/>
      <c r="R14" s="74" t="s">
        <v>16</v>
      </c>
      <c r="S14" s="74">
        <f>COUNTIF(J:J,Table9[[#This Row],[Jenis Pesanan]])</f>
        <v>258</v>
      </c>
    </row>
    <row r="15" spans="1:19" ht="15" x14ac:dyDescent="0.25">
      <c r="A15" s="18">
        <v>8</v>
      </c>
      <c r="B15" s="19">
        <v>44569</v>
      </c>
      <c r="C15" s="20">
        <v>94</v>
      </c>
      <c r="D15" s="21" t="s">
        <v>24</v>
      </c>
      <c r="E15" s="21" t="s">
        <v>180</v>
      </c>
      <c r="F15" s="21" t="s">
        <v>178</v>
      </c>
      <c r="G15" s="20">
        <v>2</v>
      </c>
      <c r="H15" s="20">
        <v>10000</v>
      </c>
      <c r="I15" s="21" t="s">
        <v>15</v>
      </c>
      <c r="J15" s="21" t="s">
        <v>16</v>
      </c>
      <c r="K15" s="22">
        <v>20000</v>
      </c>
      <c r="M15" s="30" t="s">
        <v>52</v>
      </c>
      <c r="N15" s="31">
        <f>VLOOKUP(Table6[[#This Row],[Daftar Menu]],Table3[[nama_produk]:[nilai_penjualan]],5,FALSE)</f>
        <v>10000</v>
      </c>
      <c r="O15" s="71">
        <f>SUMIF(D:D,Table6[[#This Row],[Daftar Menu]],G:G)</f>
        <v>79</v>
      </c>
      <c r="P15" s="72"/>
      <c r="R15" s="74" t="s">
        <v>18</v>
      </c>
      <c r="S15" s="74">
        <f>COUNTIF(J:J,Table9[[#This Row],[Jenis Pesanan]])</f>
        <v>241</v>
      </c>
    </row>
    <row r="16" spans="1:19" ht="15" x14ac:dyDescent="0.25">
      <c r="A16" s="18">
        <v>11</v>
      </c>
      <c r="B16" s="19">
        <v>44569</v>
      </c>
      <c r="C16" s="20">
        <v>41</v>
      </c>
      <c r="D16" s="21" t="s">
        <v>31</v>
      </c>
      <c r="E16" s="21" t="s">
        <v>179</v>
      </c>
      <c r="F16" s="21" t="s">
        <v>178</v>
      </c>
      <c r="G16" s="20">
        <v>2</v>
      </c>
      <c r="H16" s="20">
        <v>9000</v>
      </c>
      <c r="I16" s="21" t="s">
        <v>32</v>
      </c>
      <c r="J16" s="21" t="s">
        <v>18</v>
      </c>
      <c r="K16" s="22">
        <v>18000</v>
      </c>
      <c r="M16" s="77" t="s">
        <v>19</v>
      </c>
      <c r="N16" s="78">
        <f>VLOOKUP(Table6[[#This Row],[Daftar Menu]],Table3[[nama_produk]:[nilai_penjualan]],5,FALSE)</f>
        <v>10000</v>
      </c>
      <c r="O16" s="79">
        <f>SUMIF(D:D,Table6[[#This Row],[Daftar Menu]],G:G)</f>
        <v>80</v>
      </c>
      <c r="P16" s="72"/>
      <c r="R16" s="29"/>
    </row>
    <row r="17" spans="1:18" ht="15" x14ac:dyDescent="0.25">
      <c r="A17" s="18">
        <v>302</v>
      </c>
      <c r="B17" s="19">
        <v>44569</v>
      </c>
      <c r="C17" s="20">
        <v>47</v>
      </c>
      <c r="D17" s="21" t="s">
        <v>24</v>
      </c>
      <c r="E17" s="21" t="s">
        <v>180</v>
      </c>
      <c r="F17" s="21" t="s">
        <v>178</v>
      </c>
      <c r="G17" s="20">
        <v>3</v>
      </c>
      <c r="H17" s="20">
        <v>10000</v>
      </c>
      <c r="I17" s="21" t="s">
        <v>42</v>
      </c>
      <c r="J17" s="21" t="s">
        <v>16</v>
      </c>
      <c r="K17" s="22">
        <v>30000</v>
      </c>
      <c r="M17" s="30" t="s">
        <v>62</v>
      </c>
      <c r="N17" s="31">
        <f>VLOOKUP(Table6[[#This Row],[Daftar Menu]],Table3[[nama_produk]:[nilai_penjualan]],5,FALSE)</f>
        <v>10000</v>
      </c>
      <c r="O17" s="71">
        <f>SUMIF(D:D,Table6[[#This Row],[Daftar Menu]],G:G)</f>
        <v>50</v>
      </c>
      <c r="P17" s="72"/>
      <c r="R17" s="29"/>
    </row>
    <row r="18" spans="1:18" ht="15" x14ac:dyDescent="0.25">
      <c r="A18" s="18">
        <v>275</v>
      </c>
      <c r="B18" s="19">
        <v>44571</v>
      </c>
      <c r="C18" s="20">
        <v>1</v>
      </c>
      <c r="D18" s="21" t="s">
        <v>31</v>
      </c>
      <c r="E18" s="21" t="s">
        <v>179</v>
      </c>
      <c r="F18" s="21" t="s">
        <v>178</v>
      </c>
      <c r="G18" s="20">
        <v>2</v>
      </c>
      <c r="H18" s="20">
        <v>9000</v>
      </c>
      <c r="I18" s="21" t="s">
        <v>32</v>
      </c>
      <c r="J18" s="21" t="s">
        <v>18</v>
      </c>
      <c r="K18" s="22">
        <v>18000</v>
      </c>
      <c r="M18" s="30" t="s">
        <v>22</v>
      </c>
      <c r="N18" s="31">
        <f>VLOOKUP(Table6[[#This Row],[Daftar Menu]],Table3[[nama_produk]:[nilai_penjualan]],5,FALSE)</f>
        <v>10000</v>
      </c>
      <c r="O18" s="71">
        <f>SUMIF(D:D,Table6[[#This Row],[Daftar Menu]],G:G)</f>
        <v>54</v>
      </c>
      <c r="P18" s="72"/>
      <c r="R18" s="29"/>
    </row>
    <row r="19" spans="1:18" ht="15" x14ac:dyDescent="0.25">
      <c r="A19" s="18">
        <v>358</v>
      </c>
      <c r="B19" s="19">
        <v>44571</v>
      </c>
      <c r="C19" s="20">
        <v>68</v>
      </c>
      <c r="D19" s="21" t="s">
        <v>174</v>
      </c>
      <c r="E19" s="21" t="s">
        <v>180</v>
      </c>
      <c r="F19" s="21" t="s">
        <v>178</v>
      </c>
      <c r="G19" s="20">
        <v>1</v>
      </c>
      <c r="H19" s="20">
        <v>9000</v>
      </c>
      <c r="I19" s="21" t="s">
        <v>17</v>
      </c>
      <c r="J19" s="21" t="s">
        <v>18</v>
      </c>
      <c r="K19" s="22">
        <v>9000</v>
      </c>
      <c r="M19" s="34" t="s">
        <v>27</v>
      </c>
      <c r="N19" s="31">
        <f>VLOOKUP(Table6[[#This Row],[Daftar Menu]],Table3[[nama_produk]:[nilai_penjualan]],5,FALSE)</f>
        <v>9000</v>
      </c>
      <c r="O19" s="71">
        <f>SUMIF(D:D,Table6[[#This Row],[Daftar Menu]],G:G)</f>
        <v>41</v>
      </c>
      <c r="P19" s="72"/>
      <c r="R19" s="29"/>
    </row>
    <row r="20" spans="1:18" ht="15" x14ac:dyDescent="0.2">
      <c r="A20" s="18">
        <v>359</v>
      </c>
      <c r="B20" s="19">
        <v>44571</v>
      </c>
      <c r="C20" s="20">
        <v>26</v>
      </c>
      <c r="D20" s="21" t="s">
        <v>62</v>
      </c>
      <c r="E20" s="21" t="s">
        <v>180</v>
      </c>
      <c r="F20" s="21" t="s">
        <v>178</v>
      </c>
      <c r="G20" s="20">
        <v>1</v>
      </c>
      <c r="H20" s="20">
        <v>10000</v>
      </c>
      <c r="I20" s="21" t="s">
        <v>28</v>
      </c>
      <c r="J20" s="21" t="s">
        <v>16</v>
      </c>
      <c r="K20" s="22">
        <v>10000</v>
      </c>
      <c r="R20" s="29"/>
    </row>
    <row r="21" spans="1:18" ht="15" x14ac:dyDescent="0.2">
      <c r="A21" s="18">
        <v>13</v>
      </c>
      <c r="B21" s="19">
        <v>44572</v>
      </c>
      <c r="C21" s="20">
        <v>46</v>
      </c>
      <c r="D21" s="21" t="s">
        <v>29</v>
      </c>
      <c r="E21" s="21" t="s">
        <v>179</v>
      </c>
      <c r="F21" s="21" t="s">
        <v>178</v>
      </c>
      <c r="G21" s="20">
        <v>1</v>
      </c>
      <c r="H21" s="20">
        <v>9000</v>
      </c>
      <c r="I21" s="21" t="s">
        <v>20</v>
      </c>
      <c r="J21" s="21" t="s">
        <v>16</v>
      </c>
      <c r="K21" s="22">
        <v>9000</v>
      </c>
      <c r="R21" s="29"/>
    </row>
    <row r="22" spans="1:18" ht="15" x14ac:dyDescent="0.2">
      <c r="A22" s="18">
        <v>34</v>
      </c>
      <c r="B22" s="19">
        <v>44572</v>
      </c>
      <c r="C22" s="20">
        <v>74</v>
      </c>
      <c r="D22" s="21" t="s">
        <v>55</v>
      </c>
      <c r="E22" s="21" t="s">
        <v>180</v>
      </c>
      <c r="F22" s="21" t="s">
        <v>178</v>
      </c>
      <c r="G22" s="20">
        <v>1</v>
      </c>
      <c r="H22" s="20">
        <v>9000</v>
      </c>
      <c r="I22" s="21" t="s">
        <v>17</v>
      </c>
      <c r="J22" s="21" t="s">
        <v>18</v>
      </c>
      <c r="K22" s="22">
        <v>9000</v>
      </c>
      <c r="R22" s="29"/>
    </row>
    <row r="23" spans="1:18" ht="15" x14ac:dyDescent="0.2">
      <c r="A23" s="18">
        <v>325</v>
      </c>
      <c r="B23" s="19">
        <v>44572</v>
      </c>
      <c r="C23" s="20">
        <v>70</v>
      </c>
      <c r="D23" s="21" t="s">
        <v>19</v>
      </c>
      <c r="E23" s="21" t="s">
        <v>180</v>
      </c>
      <c r="F23" s="21" t="s">
        <v>178</v>
      </c>
      <c r="G23" s="20">
        <v>2</v>
      </c>
      <c r="H23" s="20">
        <v>10000</v>
      </c>
      <c r="I23" s="21" t="s">
        <v>17</v>
      </c>
      <c r="J23" s="21" t="s">
        <v>18</v>
      </c>
      <c r="K23" s="22">
        <v>20000</v>
      </c>
      <c r="R23" s="29"/>
    </row>
    <row r="24" spans="1:18" ht="15" x14ac:dyDescent="0.2">
      <c r="A24" s="18">
        <v>362</v>
      </c>
      <c r="B24" s="19">
        <v>44572</v>
      </c>
      <c r="C24" s="20">
        <v>96</v>
      </c>
      <c r="D24" s="21" t="s">
        <v>57</v>
      </c>
      <c r="E24" s="21" t="s">
        <v>179</v>
      </c>
      <c r="F24" s="21" t="s">
        <v>178</v>
      </c>
      <c r="G24" s="20">
        <v>2</v>
      </c>
      <c r="H24" s="20">
        <v>9000</v>
      </c>
      <c r="I24" s="21" t="s">
        <v>42</v>
      </c>
      <c r="J24" s="21" t="s">
        <v>16</v>
      </c>
      <c r="K24" s="22">
        <v>18000</v>
      </c>
      <c r="R24" s="29"/>
    </row>
    <row r="25" spans="1:18" ht="15" x14ac:dyDescent="0.2">
      <c r="A25" s="18">
        <v>184</v>
      </c>
      <c r="B25" s="19">
        <v>44574</v>
      </c>
      <c r="C25" s="20">
        <v>1</v>
      </c>
      <c r="D25" s="21" t="s">
        <v>174</v>
      </c>
      <c r="E25" s="21" t="s">
        <v>180</v>
      </c>
      <c r="F25" s="21" t="s">
        <v>178</v>
      </c>
      <c r="G25" s="20">
        <v>2</v>
      </c>
      <c r="H25" s="20">
        <v>9000</v>
      </c>
      <c r="I25" s="21" t="s">
        <v>20</v>
      </c>
      <c r="J25" s="21" t="s">
        <v>16</v>
      </c>
      <c r="K25" s="22">
        <v>18000</v>
      </c>
      <c r="R25" s="29"/>
    </row>
    <row r="26" spans="1:18" ht="15" x14ac:dyDescent="0.2">
      <c r="A26" s="18">
        <v>107</v>
      </c>
      <c r="B26" s="19">
        <v>44575</v>
      </c>
      <c r="C26" s="20">
        <v>86</v>
      </c>
      <c r="D26" s="21" t="s">
        <v>36</v>
      </c>
      <c r="E26" s="21" t="s">
        <v>180</v>
      </c>
      <c r="F26" s="21" t="s">
        <v>178</v>
      </c>
      <c r="G26" s="20">
        <v>2</v>
      </c>
      <c r="H26" s="20">
        <v>10000</v>
      </c>
      <c r="I26" s="21" t="s">
        <v>17</v>
      </c>
      <c r="J26" s="21" t="s">
        <v>16</v>
      </c>
      <c r="K26" s="22">
        <v>20000</v>
      </c>
      <c r="R26" s="29"/>
    </row>
    <row r="27" spans="1:18" ht="15" x14ac:dyDescent="0.2">
      <c r="A27" s="18">
        <v>255</v>
      </c>
      <c r="B27" s="19">
        <v>44575</v>
      </c>
      <c r="C27" s="20">
        <v>21</v>
      </c>
      <c r="D27" s="21" t="s">
        <v>52</v>
      </c>
      <c r="E27" s="21" t="s">
        <v>180</v>
      </c>
      <c r="F27" s="21" t="s">
        <v>178</v>
      </c>
      <c r="G27" s="20">
        <v>1</v>
      </c>
      <c r="H27" s="20">
        <v>10000</v>
      </c>
      <c r="I27" s="21" t="s">
        <v>28</v>
      </c>
      <c r="J27" s="21" t="s">
        <v>16</v>
      </c>
      <c r="K27" s="22">
        <v>10000</v>
      </c>
      <c r="R27" s="29"/>
    </row>
    <row r="28" spans="1:18" ht="15" x14ac:dyDescent="0.2">
      <c r="A28" s="18">
        <v>314</v>
      </c>
      <c r="B28" s="19">
        <v>44575</v>
      </c>
      <c r="C28" s="20">
        <v>16</v>
      </c>
      <c r="D28" s="21" t="s">
        <v>24</v>
      </c>
      <c r="E28" s="21" t="s">
        <v>180</v>
      </c>
      <c r="F28" s="21" t="s">
        <v>178</v>
      </c>
      <c r="G28" s="20">
        <v>1</v>
      </c>
      <c r="H28" s="20">
        <v>10000</v>
      </c>
      <c r="I28" s="21" t="s">
        <v>42</v>
      </c>
      <c r="J28" s="21" t="s">
        <v>18</v>
      </c>
      <c r="K28" s="22">
        <v>10000</v>
      </c>
      <c r="R28" s="29"/>
    </row>
    <row r="29" spans="1:18" ht="15" x14ac:dyDescent="0.2">
      <c r="A29" s="18">
        <v>341</v>
      </c>
      <c r="B29" s="19">
        <v>44575</v>
      </c>
      <c r="C29" s="20">
        <v>96</v>
      </c>
      <c r="D29" s="21" t="s">
        <v>36</v>
      </c>
      <c r="E29" s="21" t="s">
        <v>180</v>
      </c>
      <c r="F29" s="21" t="s">
        <v>178</v>
      </c>
      <c r="G29" s="20">
        <v>3</v>
      </c>
      <c r="H29" s="20">
        <v>10000</v>
      </c>
      <c r="I29" s="21" t="s">
        <v>15</v>
      </c>
      <c r="J29" s="21" t="s">
        <v>16</v>
      </c>
      <c r="K29" s="22">
        <v>30000</v>
      </c>
      <c r="R29" s="29"/>
    </row>
    <row r="30" spans="1:18" ht="15" x14ac:dyDescent="0.2">
      <c r="A30" s="18">
        <v>100</v>
      </c>
      <c r="B30" s="19">
        <v>44576</v>
      </c>
      <c r="C30" s="20">
        <v>21</v>
      </c>
      <c r="D30" s="21" t="s">
        <v>174</v>
      </c>
      <c r="E30" s="21" t="s">
        <v>180</v>
      </c>
      <c r="F30" s="21" t="s">
        <v>178</v>
      </c>
      <c r="G30" s="20">
        <v>2</v>
      </c>
      <c r="H30" s="20">
        <v>9000</v>
      </c>
      <c r="I30" s="21" t="s">
        <v>42</v>
      </c>
      <c r="J30" s="21" t="s">
        <v>18</v>
      </c>
      <c r="K30" s="22">
        <v>18000</v>
      </c>
      <c r="R30" s="29"/>
    </row>
    <row r="31" spans="1:18" ht="15" x14ac:dyDescent="0.2">
      <c r="A31" s="18">
        <v>94</v>
      </c>
      <c r="B31" s="19">
        <v>44577</v>
      </c>
      <c r="C31" s="20">
        <v>11</v>
      </c>
      <c r="D31" s="21" t="s">
        <v>26</v>
      </c>
      <c r="E31" s="21" t="s">
        <v>180</v>
      </c>
      <c r="F31" s="21" t="s">
        <v>178</v>
      </c>
      <c r="G31" s="20">
        <v>1</v>
      </c>
      <c r="H31" s="20">
        <v>9000</v>
      </c>
      <c r="I31" s="21" t="s">
        <v>28</v>
      </c>
      <c r="J31" s="21" t="s">
        <v>16</v>
      </c>
      <c r="K31" s="22">
        <v>9000</v>
      </c>
      <c r="R31" s="29"/>
    </row>
    <row r="32" spans="1:18" ht="15" x14ac:dyDescent="0.2">
      <c r="A32" s="18">
        <v>355</v>
      </c>
      <c r="B32" s="19">
        <v>44577</v>
      </c>
      <c r="C32" s="20">
        <v>68</v>
      </c>
      <c r="D32" s="21" t="s">
        <v>57</v>
      </c>
      <c r="E32" s="21" t="s">
        <v>179</v>
      </c>
      <c r="F32" s="21" t="s">
        <v>178</v>
      </c>
      <c r="G32" s="20">
        <v>1</v>
      </c>
      <c r="H32" s="20">
        <v>9000</v>
      </c>
      <c r="I32" s="21" t="s">
        <v>32</v>
      </c>
      <c r="J32" s="21" t="s">
        <v>16</v>
      </c>
      <c r="K32" s="22">
        <v>9000</v>
      </c>
      <c r="R32" s="29"/>
    </row>
    <row r="33" spans="1:18" ht="15" x14ac:dyDescent="0.2">
      <c r="A33" s="18">
        <v>282</v>
      </c>
      <c r="B33" s="19">
        <v>44579</v>
      </c>
      <c r="C33" s="20">
        <v>84</v>
      </c>
      <c r="D33" s="21" t="s">
        <v>52</v>
      </c>
      <c r="E33" s="21" t="s">
        <v>180</v>
      </c>
      <c r="F33" s="21" t="s">
        <v>178</v>
      </c>
      <c r="G33" s="20">
        <v>3</v>
      </c>
      <c r="H33" s="20">
        <v>10000</v>
      </c>
      <c r="I33" s="21" t="s">
        <v>32</v>
      </c>
      <c r="J33" s="21" t="s">
        <v>16</v>
      </c>
      <c r="K33" s="22">
        <v>30000</v>
      </c>
      <c r="R33" s="29"/>
    </row>
    <row r="34" spans="1:18" ht="15" x14ac:dyDescent="0.2">
      <c r="A34" s="18">
        <v>39</v>
      </c>
      <c r="B34" s="19">
        <v>44580</v>
      </c>
      <c r="C34" s="20">
        <v>61</v>
      </c>
      <c r="D34" s="21" t="s">
        <v>57</v>
      </c>
      <c r="E34" s="21" t="s">
        <v>179</v>
      </c>
      <c r="F34" s="21" t="s">
        <v>178</v>
      </c>
      <c r="G34" s="20">
        <v>3</v>
      </c>
      <c r="H34" s="20">
        <v>9000</v>
      </c>
      <c r="I34" s="21" t="s">
        <v>42</v>
      </c>
      <c r="J34" s="21" t="s">
        <v>18</v>
      </c>
      <c r="K34" s="22">
        <v>27000</v>
      </c>
      <c r="R34" s="29"/>
    </row>
    <row r="35" spans="1:18" ht="15" x14ac:dyDescent="0.2">
      <c r="A35" s="18">
        <v>386</v>
      </c>
      <c r="B35" s="19">
        <v>44581</v>
      </c>
      <c r="C35" s="20">
        <v>15</v>
      </c>
      <c r="D35" s="21" t="s">
        <v>53</v>
      </c>
      <c r="E35" s="21" t="s">
        <v>179</v>
      </c>
      <c r="F35" s="21" t="s">
        <v>178</v>
      </c>
      <c r="G35" s="20">
        <v>1</v>
      </c>
      <c r="H35" s="20">
        <v>9000</v>
      </c>
      <c r="I35" s="21" t="s">
        <v>32</v>
      </c>
      <c r="J35" s="21" t="s">
        <v>16</v>
      </c>
      <c r="K35" s="22">
        <v>9000</v>
      </c>
      <c r="R35" s="29"/>
    </row>
    <row r="36" spans="1:18" ht="15" x14ac:dyDescent="0.2">
      <c r="A36" s="18">
        <v>278</v>
      </c>
      <c r="B36" s="19">
        <v>44583</v>
      </c>
      <c r="C36" s="20">
        <v>94</v>
      </c>
      <c r="D36" s="21" t="s">
        <v>19</v>
      </c>
      <c r="E36" s="21" t="s">
        <v>180</v>
      </c>
      <c r="F36" s="21" t="s">
        <v>178</v>
      </c>
      <c r="G36" s="20">
        <v>3</v>
      </c>
      <c r="H36" s="20">
        <v>10000</v>
      </c>
      <c r="I36" s="21" t="s">
        <v>28</v>
      </c>
      <c r="J36" s="21" t="s">
        <v>16</v>
      </c>
      <c r="K36" s="22">
        <v>30000</v>
      </c>
      <c r="R36" s="29"/>
    </row>
    <row r="37" spans="1:18" ht="15" x14ac:dyDescent="0.2">
      <c r="A37" s="18">
        <v>90</v>
      </c>
      <c r="B37" s="19">
        <v>44584</v>
      </c>
      <c r="C37" s="20">
        <v>57</v>
      </c>
      <c r="D37" s="21" t="s">
        <v>52</v>
      </c>
      <c r="E37" s="21" t="s">
        <v>180</v>
      </c>
      <c r="F37" s="21" t="s">
        <v>178</v>
      </c>
      <c r="G37" s="20">
        <v>2</v>
      </c>
      <c r="H37" s="20">
        <v>10000</v>
      </c>
      <c r="I37" s="21" t="s">
        <v>17</v>
      </c>
      <c r="J37" s="21" t="s">
        <v>16</v>
      </c>
      <c r="K37" s="22">
        <v>20000</v>
      </c>
      <c r="R37" s="29"/>
    </row>
    <row r="38" spans="1:18" ht="15" x14ac:dyDescent="0.2">
      <c r="A38" s="18">
        <v>291</v>
      </c>
      <c r="B38" s="19">
        <v>44584</v>
      </c>
      <c r="C38" s="20">
        <v>19</v>
      </c>
      <c r="D38" s="21" t="s">
        <v>57</v>
      </c>
      <c r="E38" s="21" t="s">
        <v>179</v>
      </c>
      <c r="F38" s="21" t="s">
        <v>178</v>
      </c>
      <c r="G38" s="20">
        <v>3</v>
      </c>
      <c r="H38" s="20">
        <v>9000</v>
      </c>
      <c r="I38" s="21" t="s">
        <v>20</v>
      </c>
      <c r="J38" s="21" t="s">
        <v>16</v>
      </c>
      <c r="K38" s="22">
        <v>27000</v>
      </c>
      <c r="R38" s="29"/>
    </row>
    <row r="39" spans="1:18" ht="15" x14ac:dyDescent="0.2">
      <c r="A39" s="18">
        <v>455</v>
      </c>
      <c r="B39" s="19">
        <v>44584</v>
      </c>
      <c r="C39" s="20">
        <v>43</v>
      </c>
      <c r="D39" s="21" t="s">
        <v>31</v>
      </c>
      <c r="E39" s="21" t="s">
        <v>179</v>
      </c>
      <c r="F39" s="21" t="s">
        <v>178</v>
      </c>
      <c r="G39" s="20">
        <v>2</v>
      </c>
      <c r="H39" s="20">
        <v>9000</v>
      </c>
      <c r="I39" s="21" t="s">
        <v>20</v>
      </c>
      <c r="J39" s="21" t="s">
        <v>18</v>
      </c>
      <c r="K39" s="22">
        <v>18000</v>
      </c>
      <c r="R39" s="29"/>
    </row>
    <row r="40" spans="1:18" ht="15" x14ac:dyDescent="0.2">
      <c r="A40" s="18">
        <v>119</v>
      </c>
      <c r="B40" s="19">
        <v>44585</v>
      </c>
      <c r="C40" s="20">
        <v>27</v>
      </c>
      <c r="D40" s="21" t="s">
        <v>34</v>
      </c>
      <c r="E40" s="21" t="s">
        <v>179</v>
      </c>
      <c r="F40" s="21" t="s">
        <v>178</v>
      </c>
      <c r="G40" s="20">
        <v>1</v>
      </c>
      <c r="H40" s="20">
        <v>9000</v>
      </c>
      <c r="I40" s="21" t="s">
        <v>15</v>
      </c>
      <c r="J40" s="21" t="s">
        <v>18</v>
      </c>
      <c r="K40" s="22">
        <v>9000</v>
      </c>
      <c r="R40" s="29"/>
    </row>
    <row r="41" spans="1:18" ht="15" x14ac:dyDescent="0.2">
      <c r="A41" s="18">
        <v>188</v>
      </c>
      <c r="B41" s="19">
        <v>44585</v>
      </c>
      <c r="C41" s="20">
        <v>72</v>
      </c>
      <c r="D41" s="21" t="s">
        <v>26</v>
      </c>
      <c r="E41" s="21" t="s">
        <v>180</v>
      </c>
      <c r="F41" s="21" t="s">
        <v>178</v>
      </c>
      <c r="G41" s="20">
        <v>2</v>
      </c>
      <c r="H41" s="20">
        <v>9000</v>
      </c>
      <c r="I41" s="21" t="s">
        <v>28</v>
      </c>
      <c r="J41" s="21" t="s">
        <v>18</v>
      </c>
      <c r="K41" s="22">
        <v>18000</v>
      </c>
      <c r="R41" s="29"/>
    </row>
    <row r="42" spans="1:18" ht="15" x14ac:dyDescent="0.2">
      <c r="A42" s="18">
        <v>236</v>
      </c>
      <c r="B42" s="19">
        <v>44585</v>
      </c>
      <c r="C42" s="20">
        <v>3</v>
      </c>
      <c r="D42" s="21" t="s">
        <v>52</v>
      </c>
      <c r="E42" s="21" t="s">
        <v>180</v>
      </c>
      <c r="F42" s="21" t="s">
        <v>178</v>
      </c>
      <c r="G42" s="20">
        <v>1</v>
      </c>
      <c r="H42" s="20">
        <v>10000</v>
      </c>
      <c r="I42" s="21" t="s">
        <v>32</v>
      </c>
      <c r="J42" s="21" t="s">
        <v>18</v>
      </c>
      <c r="K42" s="22">
        <v>10000</v>
      </c>
      <c r="R42" s="29"/>
    </row>
    <row r="43" spans="1:18" ht="15" x14ac:dyDescent="0.2">
      <c r="A43" s="18">
        <v>33</v>
      </c>
      <c r="B43" s="19">
        <v>44586</v>
      </c>
      <c r="C43" s="20">
        <v>75</v>
      </c>
      <c r="D43" s="21" t="s">
        <v>26</v>
      </c>
      <c r="E43" s="21" t="s">
        <v>180</v>
      </c>
      <c r="F43" s="21" t="s">
        <v>178</v>
      </c>
      <c r="G43" s="20">
        <v>2</v>
      </c>
      <c r="H43" s="20">
        <v>9000</v>
      </c>
      <c r="I43" s="21" t="s">
        <v>28</v>
      </c>
      <c r="J43" s="21" t="s">
        <v>18</v>
      </c>
      <c r="K43" s="22">
        <v>18000</v>
      </c>
      <c r="R43" s="29"/>
    </row>
    <row r="44" spans="1:18" ht="15" x14ac:dyDescent="0.2">
      <c r="A44" s="18">
        <v>209</v>
      </c>
      <c r="B44" s="19">
        <v>44586</v>
      </c>
      <c r="C44" s="20">
        <v>78</v>
      </c>
      <c r="D44" s="21" t="s">
        <v>55</v>
      </c>
      <c r="E44" s="21" t="s">
        <v>180</v>
      </c>
      <c r="F44" s="21" t="s">
        <v>178</v>
      </c>
      <c r="G44" s="20">
        <v>2</v>
      </c>
      <c r="H44" s="20">
        <v>9000</v>
      </c>
      <c r="I44" s="21" t="s">
        <v>20</v>
      </c>
      <c r="J44" s="21" t="s">
        <v>18</v>
      </c>
      <c r="K44" s="22">
        <v>18000</v>
      </c>
      <c r="R44" s="29"/>
    </row>
    <row r="45" spans="1:18" ht="15" x14ac:dyDescent="0.2">
      <c r="A45" s="18">
        <v>240</v>
      </c>
      <c r="B45" s="19">
        <v>44586</v>
      </c>
      <c r="C45" s="20">
        <v>74</v>
      </c>
      <c r="D45" s="21" t="s">
        <v>29</v>
      </c>
      <c r="E45" s="21" t="s">
        <v>179</v>
      </c>
      <c r="F45" s="21" t="s">
        <v>178</v>
      </c>
      <c r="G45" s="20">
        <v>2</v>
      </c>
      <c r="H45" s="20">
        <v>9000</v>
      </c>
      <c r="I45" s="21" t="s">
        <v>17</v>
      </c>
      <c r="J45" s="21" t="s">
        <v>18</v>
      </c>
      <c r="K45" s="22">
        <v>18000</v>
      </c>
      <c r="R45" s="29"/>
    </row>
    <row r="46" spans="1:18" ht="15" x14ac:dyDescent="0.2">
      <c r="A46" s="18">
        <v>429</v>
      </c>
      <c r="B46" s="19">
        <v>44586</v>
      </c>
      <c r="C46" s="20">
        <v>13</v>
      </c>
      <c r="D46" s="21" t="s">
        <v>27</v>
      </c>
      <c r="E46" s="21" t="s">
        <v>180</v>
      </c>
      <c r="F46" s="21" t="s">
        <v>178</v>
      </c>
      <c r="G46" s="20">
        <v>3</v>
      </c>
      <c r="H46" s="20">
        <v>9000</v>
      </c>
      <c r="I46" s="21" t="s">
        <v>32</v>
      </c>
      <c r="J46" s="21" t="s">
        <v>16</v>
      </c>
      <c r="K46" s="22">
        <v>27000</v>
      </c>
      <c r="R46" s="29"/>
    </row>
    <row r="47" spans="1:18" ht="15" x14ac:dyDescent="0.2">
      <c r="A47" s="18">
        <v>12</v>
      </c>
      <c r="B47" s="19">
        <v>44587</v>
      </c>
      <c r="C47" s="20">
        <v>43</v>
      </c>
      <c r="D47" s="21" t="s">
        <v>34</v>
      </c>
      <c r="E47" s="21" t="s">
        <v>179</v>
      </c>
      <c r="F47" s="21" t="s">
        <v>178</v>
      </c>
      <c r="G47" s="20">
        <v>3</v>
      </c>
      <c r="H47" s="20">
        <v>9000</v>
      </c>
      <c r="I47" s="21" t="s">
        <v>17</v>
      </c>
      <c r="J47" s="21" t="s">
        <v>18</v>
      </c>
      <c r="K47" s="22">
        <v>27000</v>
      </c>
      <c r="R47" s="29"/>
    </row>
    <row r="48" spans="1:18" ht="15" x14ac:dyDescent="0.2">
      <c r="A48" s="18">
        <v>323</v>
      </c>
      <c r="B48" s="19">
        <v>44587</v>
      </c>
      <c r="C48" s="20">
        <v>82</v>
      </c>
      <c r="D48" s="21" t="s">
        <v>45</v>
      </c>
      <c r="E48" s="21" t="s">
        <v>179</v>
      </c>
      <c r="F48" s="21" t="s">
        <v>178</v>
      </c>
      <c r="G48" s="20">
        <v>2</v>
      </c>
      <c r="H48" s="20">
        <v>9000</v>
      </c>
      <c r="I48" s="21" t="s">
        <v>28</v>
      </c>
      <c r="J48" s="21" t="s">
        <v>16</v>
      </c>
      <c r="K48" s="22">
        <v>18000</v>
      </c>
      <c r="R48" s="29"/>
    </row>
    <row r="49" spans="1:18" ht="15" x14ac:dyDescent="0.2">
      <c r="A49" s="18">
        <v>487</v>
      </c>
      <c r="B49" s="19">
        <v>44587</v>
      </c>
      <c r="C49" s="20">
        <v>53</v>
      </c>
      <c r="D49" s="21" t="s">
        <v>29</v>
      </c>
      <c r="E49" s="21" t="s">
        <v>179</v>
      </c>
      <c r="F49" s="21" t="s">
        <v>178</v>
      </c>
      <c r="G49" s="20">
        <v>2</v>
      </c>
      <c r="H49" s="20">
        <v>9000</v>
      </c>
      <c r="I49" s="21" t="s">
        <v>20</v>
      </c>
      <c r="J49" s="21" t="s">
        <v>16</v>
      </c>
      <c r="K49" s="22">
        <v>18000</v>
      </c>
      <c r="R49" s="29"/>
    </row>
    <row r="50" spans="1:18" ht="15" x14ac:dyDescent="0.2">
      <c r="A50" s="18">
        <v>130</v>
      </c>
      <c r="B50" s="19">
        <v>44588</v>
      </c>
      <c r="C50" s="20">
        <v>48</v>
      </c>
      <c r="D50" s="21" t="s">
        <v>12</v>
      </c>
      <c r="E50" s="21" t="s">
        <v>180</v>
      </c>
      <c r="F50" s="21" t="s">
        <v>178</v>
      </c>
      <c r="G50" s="20">
        <v>3</v>
      </c>
      <c r="H50" s="20">
        <v>9000</v>
      </c>
      <c r="I50" s="21" t="s">
        <v>17</v>
      </c>
      <c r="J50" s="21" t="s">
        <v>16</v>
      </c>
      <c r="K50" s="22">
        <v>27000</v>
      </c>
      <c r="R50" s="29"/>
    </row>
    <row r="51" spans="1:18" ht="15" x14ac:dyDescent="0.2">
      <c r="A51" s="18">
        <v>371</v>
      </c>
      <c r="B51" s="19">
        <v>44588</v>
      </c>
      <c r="C51" s="20">
        <v>94</v>
      </c>
      <c r="D51" s="21" t="s">
        <v>57</v>
      </c>
      <c r="E51" s="21" t="s">
        <v>179</v>
      </c>
      <c r="F51" s="21" t="s">
        <v>178</v>
      </c>
      <c r="G51" s="20">
        <v>2</v>
      </c>
      <c r="H51" s="20">
        <v>9000</v>
      </c>
      <c r="I51" s="21" t="s">
        <v>17</v>
      </c>
      <c r="J51" s="21" t="s">
        <v>16</v>
      </c>
      <c r="K51" s="22">
        <v>18000</v>
      </c>
      <c r="R51" s="29"/>
    </row>
    <row r="52" spans="1:18" ht="15" x14ac:dyDescent="0.2">
      <c r="A52" s="18">
        <v>450</v>
      </c>
      <c r="B52" s="19">
        <v>44588</v>
      </c>
      <c r="C52" s="20">
        <v>65</v>
      </c>
      <c r="D52" s="21" t="s">
        <v>27</v>
      </c>
      <c r="E52" s="21" t="s">
        <v>180</v>
      </c>
      <c r="F52" s="21" t="s">
        <v>178</v>
      </c>
      <c r="G52" s="20">
        <v>1</v>
      </c>
      <c r="H52" s="20">
        <v>9000</v>
      </c>
      <c r="I52" s="21" t="s">
        <v>15</v>
      </c>
      <c r="J52" s="21" t="s">
        <v>16</v>
      </c>
      <c r="K52" s="22">
        <v>9000</v>
      </c>
      <c r="R52" s="29"/>
    </row>
    <row r="53" spans="1:18" ht="15" x14ac:dyDescent="0.2">
      <c r="A53" s="18">
        <v>55</v>
      </c>
      <c r="B53" s="19">
        <v>44589</v>
      </c>
      <c r="C53" s="20">
        <v>15</v>
      </c>
      <c r="D53" s="21" t="s">
        <v>53</v>
      </c>
      <c r="E53" s="21" t="s">
        <v>179</v>
      </c>
      <c r="F53" s="21" t="s">
        <v>178</v>
      </c>
      <c r="G53" s="20">
        <v>2</v>
      </c>
      <c r="H53" s="20">
        <v>9000</v>
      </c>
      <c r="I53" s="21" t="s">
        <v>15</v>
      </c>
      <c r="J53" s="21" t="s">
        <v>16</v>
      </c>
      <c r="K53" s="22">
        <v>18000</v>
      </c>
      <c r="R53" s="29"/>
    </row>
    <row r="54" spans="1:18" ht="15" x14ac:dyDescent="0.2">
      <c r="A54" s="18">
        <v>256</v>
      </c>
      <c r="B54" s="19">
        <v>44589</v>
      </c>
      <c r="C54" s="20">
        <v>80</v>
      </c>
      <c r="D54" s="21" t="s">
        <v>62</v>
      </c>
      <c r="E54" s="21" t="s">
        <v>180</v>
      </c>
      <c r="F54" s="21" t="s">
        <v>178</v>
      </c>
      <c r="G54" s="20">
        <v>3</v>
      </c>
      <c r="H54" s="20">
        <v>10000</v>
      </c>
      <c r="I54" s="21" t="s">
        <v>17</v>
      </c>
      <c r="J54" s="21" t="s">
        <v>16</v>
      </c>
      <c r="K54" s="22">
        <v>30000</v>
      </c>
      <c r="R54" s="29"/>
    </row>
    <row r="55" spans="1:18" ht="15" x14ac:dyDescent="0.2">
      <c r="A55" s="18">
        <v>342</v>
      </c>
      <c r="B55" s="19">
        <v>44589</v>
      </c>
      <c r="C55" s="20">
        <v>96</v>
      </c>
      <c r="D55" s="21" t="s">
        <v>174</v>
      </c>
      <c r="E55" s="21" t="s">
        <v>180</v>
      </c>
      <c r="F55" s="21" t="s">
        <v>178</v>
      </c>
      <c r="G55" s="20">
        <v>1</v>
      </c>
      <c r="H55" s="20">
        <v>9000</v>
      </c>
      <c r="I55" s="21" t="s">
        <v>20</v>
      </c>
      <c r="J55" s="21" t="s">
        <v>16</v>
      </c>
      <c r="K55" s="22">
        <v>9000</v>
      </c>
      <c r="R55" s="29"/>
    </row>
    <row r="56" spans="1:18" ht="15" x14ac:dyDescent="0.2">
      <c r="A56" s="18">
        <v>413</v>
      </c>
      <c r="B56" s="19">
        <v>44589</v>
      </c>
      <c r="C56" s="20">
        <v>91</v>
      </c>
      <c r="D56" s="21" t="s">
        <v>53</v>
      </c>
      <c r="E56" s="21" t="s">
        <v>179</v>
      </c>
      <c r="F56" s="21" t="s">
        <v>178</v>
      </c>
      <c r="G56" s="20">
        <v>3</v>
      </c>
      <c r="H56" s="20">
        <v>9000</v>
      </c>
      <c r="I56" s="21" t="s">
        <v>15</v>
      </c>
      <c r="J56" s="21" t="s">
        <v>16</v>
      </c>
      <c r="K56" s="22">
        <v>27000</v>
      </c>
      <c r="R56" s="29"/>
    </row>
    <row r="57" spans="1:18" ht="15" x14ac:dyDescent="0.2">
      <c r="A57" s="18">
        <v>162</v>
      </c>
      <c r="B57" s="19">
        <v>44590</v>
      </c>
      <c r="C57" s="20">
        <v>47</v>
      </c>
      <c r="D57" s="21" t="s">
        <v>62</v>
      </c>
      <c r="E57" s="21" t="s">
        <v>180</v>
      </c>
      <c r="F57" s="21" t="s">
        <v>178</v>
      </c>
      <c r="G57" s="20">
        <v>1</v>
      </c>
      <c r="H57" s="20">
        <v>10000</v>
      </c>
      <c r="I57" s="21" t="s">
        <v>15</v>
      </c>
      <c r="J57" s="21" t="s">
        <v>16</v>
      </c>
      <c r="K57" s="22">
        <v>10000</v>
      </c>
      <c r="R57" s="29"/>
    </row>
    <row r="58" spans="1:18" ht="15" x14ac:dyDescent="0.2">
      <c r="A58" s="18">
        <v>194</v>
      </c>
      <c r="B58" s="19">
        <v>44590</v>
      </c>
      <c r="C58" s="20">
        <v>96</v>
      </c>
      <c r="D58" s="21" t="s">
        <v>29</v>
      </c>
      <c r="E58" s="21" t="s">
        <v>179</v>
      </c>
      <c r="F58" s="21" t="s">
        <v>178</v>
      </c>
      <c r="G58" s="20">
        <v>1</v>
      </c>
      <c r="H58" s="20">
        <v>9000</v>
      </c>
      <c r="I58" s="21" t="s">
        <v>17</v>
      </c>
      <c r="J58" s="21" t="s">
        <v>16</v>
      </c>
      <c r="K58" s="22">
        <v>9000</v>
      </c>
      <c r="R58" s="29"/>
    </row>
    <row r="59" spans="1:18" ht="15" x14ac:dyDescent="0.2">
      <c r="A59" s="18">
        <v>232</v>
      </c>
      <c r="B59" s="19">
        <v>44590</v>
      </c>
      <c r="C59" s="20">
        <v>50</v>
      </c>
      <c r="D59" s="21" t="s">
        <v>19</v>
      </c>
      <c r="E59" s="21" t="s">
        <v>180</v>
      </c>
      <c r="F59" s="21" t="s">
        <v>178</v>
      </c>
      <c r="G59" s="20">
        <v>2</v>
      </c>
      <c r="H59" s="20">
        <v>10000</v>
      </c>
      <c r="I59" s="21" t="s">
        <v>17</v>
      </c>
      <c r="J59" s="21" t="s">
        <v>16</v>
      </c>
      <c r="K59" s="22">
        <v>20000</v>
      </c>
      <c r="R59" s="29"/>
    </row>
    <row r="60" spans="1:18" ht="15" x14ac:dyDescent="0.2">
      <c r="A60" s="18">
        <v>459</v>
      </c>
      <c r="B60" s="19">
        <v>44590</v>
      </c>
      <c r="C60" s="20">
        <v>79</v>
      </c>
      <c r="D60" s="21" t="s">
        <v>22</v>
      </c>
      <c r="E60" s="21" t="s">
        <v>180</v>
      </c>
      <c r="F60" s="21" t="s">
        <v>178</v>
      </c>
      <c r="G60" s="20">
        <v>2</v>
      </c>
      <c r="H60" s="20">
        <v>10000</v>
      </c>
      <c r="I60" s="21" t="s">
        <v>20</v>
      </c>
      <c r="J60" s="21" t="s">
        <v>16</v>
      </c>
      <c r="K60" s="22">
        <v>20000</v>
      </c>
      <c r="R60" s="29"/>
    </row>
    <row r="61" spans="1:18" ht="15" x14ac:dyDescent="0.2">
      <c r="A61" s="18">
        <v>372</v>
      </c>
      <c r="B61" s="19">
        <v>44591</v>
      </c>
      <c r="C61" s="20">
        <v>18</v>
      </c>
      <c r="D61" s="21" t="s">
        <v>53</v>
      </c>
      <c r="E61" s="21" t="s">
        <v>179</v>
      </c>
      <c r="F61" s="21" t="s">
        <v>178</v>
      </c>
      <c r="G61" s="20">
        <v>1</v>
      </c>
      <c r="H61" s="20">
        <v>9000</v>
      </c>
      <c r="I61" s="21" t="s">
        <v>32</v>
      </c>
      <c r="J61" s="21" t="s">
        <v>16</v>
      </c>
      <c r="K61" s="22">
        <v>9000</v>
      </c>
      <c r="R61" s="29"/>
    </row>
    <row r="62" spans="1:18" ht="15" x14ac:dyDescent="0.2">
      <c r="A62" s="18">
        <v>121</v>
      </c>
      <c r="B62" s="19">
        <v>44592</v>
      </c>
      <c r="C62" s="20">
        <v>4</v>
      </c>
      <c r="D62" s="21" t="s">
        <v>45</v>
      </c>
      <c r="E62" s="21" t="s">
        <v>179</v>
      </c>
      <c r="F62" s="21" t="s">
        <v>178</v>
      </c>
      <c r="G62" s="20">
        <v>3</v>
      </c>
      <c r="H62" s="20">
        <v>9000</v>
      </c>
      <c r="I62" s="21" t="s">
        <v>32</v>
      </c>
      <c r="J62" s="21" t="s">
        <v>18</v>
      </c>
      <c r="K62" s="22">
        <v>27000</v>
      </c>
      <c r="R62" s="29"/>
    </row>
    <row r="63" spans="1:18" ht="15" x14ac:dyDescent="0.2">
      <c r="A63" s="18">
        <v>176</v>
      </c>
      <c r="B63" s="19">
        <v>44594</v>
      </c>
      <c r="C63" s="20">
        <v>87</v>
      </c>
      <c r="D63" s="21" t="s">
        <v>70</v>
      </c>
      <c r="E63" s="21" t="s">
        <v>180</v>
      </c>
      <c r="F63" s="21" t="s">
        <v>178</v>
      </c>
      <c r="G63" s="20">
        <v>1</v>
      </c>
      <c r="H63" s="20">
        <v>10000</v>
      </c>
      <c r="I63" s="21" t="s">
        <v>15</v>
      </c>
      <c r="J63" s="21" t="s">
        <v>18</v>
      </c>
      <c r="K63" s="22">
        <v>10000</v>
      </c>
      <c r="R63" s="29"/>
    </row>
    <row r="64" spans="1:18" ht="15" x14ac:dyDescent="0.2">
      <c r="A64" s="18">
        <v>251</v>
      </c>
      <c r="B64" s="19">
        <v>44594</v>
      </c>
      <c r="C64" s="20">
        <v>100</v>
      </c>
      <c r="D64" s="21" t="s">
        <v>31</v>
      </c>
      <c r="E64" s="21" t="s">
        <v>179</v>
      </c>
      <c r="F64" s="21" t="s">
        <v>178</v>
      </c>
      <c r="G64" s="20">
        <v>2</v>
      </c>
      <c r="H64" s="20">
        <v>9000</v>
      </c>
      <c r="I64" s="21" t="s">
        <v>17</v>
      </c>
      <c r="J64" s="21" t="s">
        <v>18</v>
      </c>
      <c r="K64" s="22">
        <v>18000</v>
      </c>
      <c r="R64" s="29"/>
    </row>
    <row r="65" spans="1:18" ht="15" x14ac:dyDescent="0.2">
      <c r="A65" s="18">
        <v>7</v>
      </c>
      <c r="B65" s="19">
        <v>44596</v>
      </c>
      <c r="C65" s="20">
        <v>15</v>
      </c>
      <c r="D65" s="21" t="s">
        <v>26</v>
      </c>
      <c r="E65" s="21" t="s">
        <v>180</v>
      </c>
      <c r="F65" s="21" t="s">
        <v>178</v>
      </c>
      <c r="G65" s="20">
        <v>1</v>
      </c>
      <c r="H65" s="20">
        <v>9000</v>
      </c>
      <c r="I65" s="21" t="s">
        <v>17</v>
      </c>
      <c r="J65" s="21" t="s">
        <v>16</v>
      </c>
      <c r="K65" s="22">
        <v>9000</v>
      </c>
      <c r="R65" s="29"/>
    </row>
    <row r="66" spans="1:18" ht="15" x14ac:dyDescent="0.2">
      <c r="A66" s="18">
        <v>49</v>
      </c>
      <c r="B66" s="19">
        <v>44596</v>
      </c>
      <c r="C66" s="20">
        <v>89</v>
      </c>
      <c r="D66" s="21" t="s">
        <v>53</v>
      </c>
      <c r="E66" s="21" t="s">
        <v>179</v>
      </c>
      <c r="F66" s="21" t="s">
        <v>178</v>
      </c>
      <c r="G66" s="20">
        <v>2</v>
      </c>
      <c r="H66" s="20">
        <v>9000</v>
      </c>
      <c r="I66" s="21" t="s">
        <v>15</v>
      </c>
      <c r="J66" s="21" t="s">
        <v>18</v>
      </c>
      <c r="K66" s="22">
        <v>18000</v>
      </c>
      <c r="R66" s="29"/>
    </row>
    <row r="67" spans="1:18" ht="15" x14ac:dyDescent="0.2">
      <c r="A67" s="18">
        <v>317</v>
      </c>
      <c r="B67" s="19">
        <v>44596</v>
      </c>
      <c r="C67" s="20">
        <v>22</v>
      </c>
      <c r="D67" s="21" t="s">
        <v>29</v>
      </c>
      <c r="E67" s="21" t="s">
        <v>179</v>
      </c>
      <c r="F67" s="21" t="s">
        <v>178</v>
      </c>
      <c r="G67" s="20">
        <v>1</v>
      </c>
      <c r="H67" s="20">
        <v>9000</v>
      </c>
      <c r="I67" s="21" t="s">
        <v>28</v>
      </c>
      <c r="J67" s="21" t="s">
        <v>16</v>
      </c>
      <c r="K67" s="22">
        <v>9000</v>
      </c>
      <c r="R67" s="29"/>
    </row>
    <row r="68" spans="1:18" ht="15" x14ac:dyDescent="0.2">
      <c r="A68" s="18">
        <v>164</v>
      </c>
      <c r="B68" s="19">
        <v>44597</v>
      </c>
      <c r="C68" s="20">
        <v>23</v>
      </c>
      <c r="D68" s="21" t="s">
        <v>52</v>
      </c>
      <c r="E68" s="21" t="s">
        <v>180</v>
      </c>
      <c r="F68" s="21" t="s">
        <v>178</v>
      </c>
      <c r="G68" s="20">
        <v>3</v>
      </c>
      <c r="H68" s="20">
        <v>10000</v>
      </c>
      <c r="I68" s="21" t="s">
        <v>17</v>
      </c>
      <c r="J68" s="21" t="s">
        <v>18</v>
      </c>
      <c r="K68" s="22">
        <v>30000</v>
      </c>
      <c r="R68" s="29"/>
    </row>
    <row r="69" spans="1:18" ht="15" x14ac:dyDescent="0.2">
      <c r="A69" s="18">
        <v>339</v>
      </c>
      <c r="B69" s="19">
        <v>44597</v>
      </c>
      <c r="C69" s="20">
        <v>78</v>
      </c>
      <c r="D69" s="21" t="s">
        <v>29</v>
      </c>
      <c r="E69" s="21" t="s">
        <v>179</v>
      </c>
      <c r="F69" s="21" t="s">
        <v>178</v>
      </c>
      <c r="G69" s="20">
        <v>3</v>
      </c>
      <c r="H69" s="20">
        <v>9000</v>
      </c>
      <c r="I69" s="21" t="s">
        <v>15</v>
      </c>
      <c r="J69" s="21" t="s">
        <v>18</v>
      </c>
      <c r="K69" s="22">
        <v>27000</v>
      </c>
      <c r="R69" s="29"/>
    </row>
    <row r="70" spans="1:18" ht="15" x14ac:dyDescent="0.2">
      <c r="A70" s="18">
        <v>216</v>
      </c>
      <c r="B70" s="19">
        <v>44598</v>
      </c>
      <c r="C70" s="20">
        <v>29</v>
      </c>
      <c r="D70" s="21" t="s">
        <v>22</v>
      </c>
      <c r="E70" s="21" t="s">
        <v>180</v>
      </c>
      <c r="F70" s="21" t="s">
        <v>178</v>
      </c>
      <c r="G70" s="20">
        <v>1</v>
      </c>
      <c r="H70" s="20">
        <v>10000</v>
      </c>
      <c r="I70" s="21" t="s">
        <v>17</v>
      </c>
      <c r="J70" s="21" t="s">
        <v>18</v>
      </c>
      <c r="K70" s="22">
        <v>10000</v>
      </c>
      <c r="R70" s="29"/>
    </row>
    <row r="71" spans="1:18" ht="15" x14ac:dyDescent="0.2">
      <c r="A71" s="18">
        <v>421</v>
      </c>
      <c r="B71" s="19">
        <v>44598</v>
      </c>
      <c r="C71" s="20">
        <v>59</v>
      </c>
      <c r="D71" s="21" t="s">
        <v>70</v>
      </c>
      <c r="E71" s="21" t="s">
        <v>180</v>
      </c>
      <c r="F71" s="21" t="s">
        <v>178</v>
      </c>
      <c r="G71" s="20">
        <v>3</v>
      </c>
      <c r="H71" s="20">
        <v>10000</v>
      </c>
      <c r="I71" s="21" t="s">
        <v>15</v>
      </c>
      <c r="J71" s="21" t="s">
        <v>18</v>
      </c>
      <c r="K71" s="22">
        <v>30000</v>
      </c>
      <c r="R71" s="29"/>
    </row>
    <row r="72" spans="1:18" ht="15" x14ac:dyDescent="0.2">
      <c r="A72" s="18">
        <v>435</v>
      </c>
      <c r="B72" s="19">
        <v>44598</v>
      </c>
      <c r="C72" s="20">
        <v>33</v>
      </c>
      <c r="D72" s="21" t="s">
        <v>31</v>
      </c>
      <c r="E72" s="21" t="s">
        <v>179</v>
      </c>
      <c r="F72" s="21" t="s">
        <v>178</v>
      </c>
      <c r="G72" s="20">
        <v>1</v>
      </c>
      <c r="H72" s="20">
        <v>9000</v>
      </c>
      <c r="I72" s="21" t="s">
        <v>42</v>
      </c>
      <c r="J72" s="21" t="s">
        <v>18</v>
      </c>
      <c r="K72" s="22">
        <v>9000</v>
      </c>
      <c r="R72" s="29"/>
    </row>
    <row r="73" spans="1:18" ht="15" x14ac:dyDescent="0.2">
      <c r="A73" s="18">
        <v>71</v>
      </c>
      <c r="B73" s="19">
        <v>44599</v>
      </c>
      <c r="C73" s="20">
        <v>7</v>
      </c>
      <c r="D73" s="21" t="s">
        <v>22</v>
      </c>
      <c r="E73" s="21" t="s">
        <v>180</v>
      </c>
      <c r="F73" s="21" t="s">
        <v>178</v>
      </c>
      <c r="G73" s="20">
        <v>3</v>
      </c>
      <c r="H73" s="20">
        <v>10000</v>
      </c>
      <c r="I73" s="21" t="s">
        <v>32</v>
      </c>
      <c r="J73" s="21" t="s">
        <v>16</v>
      </c>
      <c r="K73" s="22">
        <v>30000</v>
      </c>
      <c r="R73" s="29"/>
    </row>
    <row r="74" spans="1:18" ht="15" x14ac:dyDescent="0.2">
      <c r="A74" s="18">
        <v>177</v>
      </c>
      <c r="B74" s="19">
        <v>44599</v>
      </c>
      <c r="C74" s="20">
        <v>6</v>
      </c>
      <c r="D74" s="21" t="s">
        <v>36</v>
      </c>
      <c r="E74" s="21" t="s">
        <v>180</v>
      </c>
      <c r="F74" s="21" t="s">
        <v>178</v>
      </c>
      <c r="G74" s="20">
        <v>2</v>
      </c>
      <c r="H74" s="20">
        <v>10000</v>
      </c>
      <c r="I74" s="21" t="s">
        <v>15</v>
      </c>
      <c r="J74" s="21" t="s">
        <v>18</v>
      </c>
      <c r="K74" s="22">
        <v>20000</v>
      </c>
      <c r="R74" s="29"/>
    </row>
    <row r="75" spans="1:18" ht="15" x14ac:dyDescent="0.2">
      <c r="A75" s="18">
        <v>303</v>
      </c>
      <c r="B75" s="19">
        <v>44599</v>
      </c>
      <c r="C75" s="20">
        <v>9</v>
      </c>
      <c r="D75" s="21" t="s">
        <v>26</v>
      </c>
      <c r="E75" s="21" t="s">
        <v>180</v>
      </c>
      <c r="F75" s="21" t="s">
        <v>178</v>
      </c>
      <c r="G75" s="20">
        <v>3</v>
      </c>
      <c r="H75" s="20">
        <v>9000</v>
      </c>
      <c r="I75" s="21" t="s">
        <v>42</v>
      </c>
      <c r="J75" s="21" t="s">
        <v>18</v>
      </c>
      <c r="K75" s="22">
        <v>27000</v>
      </c>
      <c r="R75" s="29"/>
    </row>
    <row r="76" spans="1:18" ht="15" x14ac:dyDescent="0.2">
      <c r="A76" s="18">
        <v>313</v>
      </c>
      <c r="B76" s="19">
        <v>44599</v>
      </c>
      <c r="C76" s="20">
        <v>9</v>
      </c>
      <c r="D76" s="21" t="s">
        <v>55</v>
      </c>
      <c r="E76" s="21" t="s">
        <v>180</v>
      </c>
      <c r="F76" s="21" t="s">
        <v>178</v>
      </c>
      <c r="G76" s="20">
        <v>1</v>
      </c>
      <c r="H76" s="20">
        <v>9000</v>
      </c>
      <c r="I76" s="21" t="s">
        <v>28</v>
      </c>
      <c r="J76" s="21" t="s">
        <v>16</v>
      </c>
      <c r="K76" s="22">
        <v>9000</v>
      </c>
      <c r="R76" s="29"/>
    </row>
    <row r="77" spans="1:18" ht="15" x14ac:dyDescent="0.2">
      <c r="A77" s="18">
        <v>404</v>
      </c>
      <c r="B77" s="19">
        <v>44599</v>
      </c>
      <c r="C77" s="20">
        <v>6</v>
      </c>
      <c r="D77" s="21" t="s">
        <v>26</v>
      </c>
      <c r="E77" s="21" t="s">
        <v>180</v>
      </c>
      <c r="F77" s="21" t="s">
        <v>178</v>
      </c>
      <c r="G77" s="20">
        <v>3</v>
      </c>
      <c r="H77" s="20">
        <v>9000</v>
      </c>
      <c r="I77" s="21" t="s">
        <v>20</v>
      </c>
      <c r="J77" s="21" t="s">
        <v>18</v>
      </c>
      <c r="K77" s="22">
        <v>27000</v>
      </c>
      <c r="R77" s="29"/>
    </row>
    <row r="78" spans="1:18" ht="15" x14ac:dyDescent="0.2">
      <c r="A78" s="18">
        <v>111</v>
      </c>
      <c r="B78" s="19">
        <v>44600</v>
      </c>
      <c r="C78" s="20">
        <v>61</v>
      </c>
      <c r="D78" s="21" t="s">
        <v>45</v>
      </c>
      <c r="E78" s="21" t="s">
        <v>179</v>
      </c>
      <c r="F78" s="21" t="s">
        <v>178</v>
      </c>
      <c r="G78" s="20">
        <v>2</v>
      </c>
      <c r="H78" s="20">
        <v>9000</v>
      </c>
      <c r="I78" s="21" t="s">
        <v>17</v>
      </c>
      <c r="J78" s="21" t="s">
        <v>16</v>
      </c>
      <c r="K78" s="22">
        <v>18000</v>
      </c>
      <c r="R78" s="29"/>
    </row>
    <row r="79" spans="1:18" ht="15" x14ac:dyDescent="0.2">
      <c r="A79" s="18">
        <v>131</v>
      </c>
      <c r="B79" s="19">
        <v>44600</v>
      </c>
      <c r="C79" s="20">
        <v>40</v>
      </c>
      <c r="D79" s="21" t="s">
        <v>19</v>
      </c>
      <c r="E79" s="21" t="s">
        <v>180</v>
      </c>
      <c r="F79" s="21" t="s">
        <v>178</v>
      </c>
      <c r="G79" s="20">
        <v>3</v>
      </c>
      <c r="H79" s="20">
        <v>10000</v>
      </c>
      <c r="I79" s="21" t="s">
        <v>17</v>
      </c>
      <c r="J79" s="21" t="s">
        <v>18</v>
      </c>
      <c r="K79" s="22">
        <v>30000</v>
      </c>
      <c r="R79" s="29"/>
    </row>
    <row r="80" spans="1:18" ht="15" x14ac:dyDescent="0.2">
      <c r="A80" s="18">
        <v>195</v>
      </c>
      <c r="B80" s="19">
        <v>44600</v>
      </c>
      <c r="C80" s="20">
        <v>22</v>
      </c>
      <c r="D80" s="21" t="s">
        <v>52</v>
      </c>
      <c r="E80" s="21" t="s">
        <v>180</v>
      </c>
      <c r="F80" s="21" t="s">
        <v>178</v>
      </c>
      <c r="G80" s="20">
        <v>2</v>
      </c>
      <c r="H80" s="20">
        <v>10000</v>
      </c>
      <c r="I80" s="21" t="s">
        <v>15</v>
      </c>
      <c r="J80" s="21" t="s">
        <v>16</v>
      </c>
      <c r="K80" s="22">
        <v>20000</v>
      </c>
      <c r="R80" s="29"/>
    </row>
    <row r="81" spans="1:18" ht="15" x14ac:dyDescent="0.2">
      <c r="A81" s="18">
        <v>288</v>
      </c>
      <c r="B81" s="19">
        <v>44600</v>
      </c>
      <c r="C81" s="20">
        <v>68</v>
      </c>
      <c r="D81" s="21" t="s">
        <v>53</v>
      </c>
      <c r="E81" s="21" t="s">
        <v>179</v>
      </c>
      <c r="F81" s="21" t="s">
        <v>178</v>
      </c>
      <c r="G81" s="20">
        <v>2</v>
      </c>
      <c r="H81" s="20">
        <v>9000</v>
      </c>
      <c r="I81" s="21" t="s">
        <v>15</v>
      </c>
      <c r="J81" s="21" t="s">
        <v>18</v>
      </c>
      <c r="K81" s="22">
        <v>18000</v>
      </c>
      <c r="R81" s="29"/>
    </row>
    <row r="82" spans="1:18" ht="15" x14ac:dyDescent="0.2">
      <c r="A82" s="18">
        <v>482</v>
      </c>
      <c r="B82" s="19">
        <v>44600</v>
      </c>
      <c r="C82" s="20">
        <v>67</v>
      </c>
      <c r="D82" s="21" t="s">
        <v>55</v>
      </c>
      <c r="E82" s="21" t="s">
        <v>180</v>
      </c>
      <c r="F82" s="21" t="s">
        <v>178</v>
      </c>
      <c r="G82" s="20">
        <v>1</v>
      </c>
      <c r="H82" s="20">
        <v>9000</v>
      </c>
      <c r="I82" s="21" t="s">
        <v>32</v>
      </c>
      <c r="J82" s="21" t="s">
        <v>18</v>
      </c>
      <c r="K82" s="22">
        <v>9000</v>
      </c>
      <c r="R82" s="29"/>
    </row>
    <row r="83" spans="1:18" ht="15" x14ac:dyDescent="0.2">
      <c r="A83" s="18">
        <v>38</v>
      </c>
      <c r="B83" s="19">
        <v>44601</v>
      </c>
      <c r="C83" s="20">
        <v>14</v>
      </c>
      <c r="D83" s="21" t="s">
        <v>174</v>
      </c>
      <c r="E83" s="21" t="s">
        <v>180</v>
      </c>
      <c r="F83" s="21" t="s">
        <v>178</v>
      </c>
      <c r="G83" s="20">
        <v>2</v>
      </c>
      <c r="H83" s="20">
        <v>9000</v>
      </c>
      <c r="I83" s="21" t="s">
        <v>28</v>
      </c>
      <c r="J83" s="21" t="s">
        <v>16</v>
      </c>
      <c r="K83" s="22">
        <v>18000</v>
      </c>
      <c r="R83" s="29"/>
    </row>
    <row r="84" spans="1:18" ht="15" x14ac:dyDescent="0.2">
      <c r="A84" s="18">
        <v>246</v>
      </c>
      <c r="B84" s="19">
        <v>44601</v>
      </c>
      <c r="C84" s="20">
        <v>12</v>
      </c>
      <c r="D84" s="21" t="s">
        <v>62</v>
      </c>
      <c r="E84" s="21" t="s">
        <v>180</v>
      </c>
      <c r="F84" s="21" t="s">
        <v>178</v>
      </c>
      <c r="G84" s="20">
        <v>1</v>
      </c>
      <c r="H84" s="20">
        <v>10000</v>
      </c>
      <c r="I84" s="21" t="s">
        <v>15</v>
      </c>
      <c r="J84" s="21" t="s">
        <v>18</v>
      </c>
      <c r="K84" s="22">
        <v>10000</v>
      </c>
      <c r="R84" s="29"/>
    </row>
    <row r="85" spans="1:18" ht="15" x14ac:dyDescent="0.2">
      <c r="A85" s="18">
        <v>476</v>
      </c>
      <c r="B85" s="19">
        <v>44601</v>
      </c>
      <c r="C85" s="20">
        <v>70</v>
      </c>
      <c r="D85" s="21" t="s">
        <v>53</v>
      </c>
      <c r="E85" s="21" t="s">
        <v>179</v>
      </c>
      <c r="F85" s="21" t="s">
        <v>178</v>
      </c>
      <c r="G85" s="20">
        <v>3</v>
      </c>
      <c r="H85" s="20">
        <v>9000</v>
      </c>
      <c r="I85" s="21" t="s">
        <v>28</v>
      </c>
      <c r="J85" s="21" t="s">
        <v>18</v>
      </c>
      <c r="K85" s="22">
        <v>27000</v>
      </c>
      <c r="R85" s="29"/>
    </row>
    <row r="86" spans="1:18" ht="15" x14ac:dyDescent="0.2">
      <c r="A86" s="18">
        <v>135</v>
      </c>
      <c r="B86" s="19">
        <v>44602</v>
      </c>
      <c r="C86" s="20">
        <v>91</v>
      </c>
      <c r="D86" s="21" t="s">
        <v>52</v>
      </c>
      <c r="E86" s="21" t="s">
        <v>180</v>
      </c>
      <c r="F86" s="21" t="s">
        <v>178</v>
      </c>
      <c r="G86" s="20">
        <v>2</v>
      </c>
      <c r="H86" s="20">
        <v>10000</v>
      </c>
      <c r="I86" s="21" t="s">
        <v>42</v>
      </c>
      <c r="J86" s="21" t="s">
        <v>18</v>
      </c>
      <c r="K86" s="22">
        <v>20000</v>
      </c>
      <c r="R86" s="29"/>
    </row>
    <row r="87" spans="1:18" ht="15" x14ac:dyDescent="0.2">
      <c r="A87" s="18">
        <v>457</v>
      </c>
      <c r="B87" s="19">
        <v>44602</v>
      </c>
      <c r="C87" s="20">
        <v>32</v>
      </c>
      <c r="D87" s="21" t="s">
        <v>174</v>
      </c>
      <c r="E87" s="21" t="s">
        <v>180</v>
      </c>
      <c r="F87" s="21" t="s">
        <v>178</v>
      </c>
      <c r="G87" s="20">
        <v>2</v>
      </c>
      <c r="H87" s="20">
        <v>9000</v>
      </c>
      <c r="I87" s="21" t="s">
        <v>15</v>
      </c>
      <c r="J87" s="21" t="s">
        <v>18</v>
      </c>
      <c r="K87" s="22">
        <v>18000</v>
      </c>
      <c r="R87" s="29"/>
    </row>
    <row r="88" spans="1:18" ht="15" x14ac:dyDescent="0.2">
      <c r="A88" s="18">
        <v>69</v>
      </c>
      <c r="B88" s="19">
        <v>44603</v>
      </c>
      <c r="C88" s="20">
        <v>12</v>
      </c>
      <c r="D88" s="21" t="s">
        <v>52</v>
      </c>
      <c r="E88" s="21" t="s">
        <v>180</v>
      </c>
      <c r="F88" s="21" t="s">
        <v>178</v>
      </c>
      <c r="G88" s="20">
        <v>1</v>
      </c>
      <c r="H88" s="20">
        <v>10000</v>
      </c>
      <c r="I88" s="21" t="s">
        <v>32</v>
      </c>
      <c r="J88" s="21" t="s">
        <v>16</v>
      </c>
      <c r="K88" s="22">
        <v>10000</v>
      </c>
      <c r="R88" s="29"/>
    </row>
    <row r="89" spans="1:18" ht="15" x14ac:dyDescent="0.2">
      <c r="A89" s="18">
        <v>145</v>
      </c>
      <c r="B89" s="19">
        <v>44603</v>
      </c>
      <c r="C89" s="20">
        <v>88</v>
      </c>
      <c r="D89" s="21" t="s">
        <v>31</v>
      </c>
      <c r="E89" s="21" t="s">
        <v>179</v>
      </c>
      <c r="F89" s="21" t="s">
        <v>178</v>
      </c>
      <c r="G89" s="20">
        <v>1</v>
      </c>
      <c r="H89" s="20">
        <v>9000</v>
      </c>
      <c r="I89" s="21" t="s">
        <v>32</v>
      </c>
      <c r="J89" s="21" t="s">
        <v>18</v>
      </c>
      <c r="K89" s="22">
        <v>9000</v>
      </c>
      <c r="R89" s="29"/>
    </row>
    <row r="90" spans="1:18" ht="15" x14ac:dyDescent="0.2">
      <c r="A90" s="18">
        <v>311</v>
      </c>
      <c r="B90" s="19">
        <v>44604</v>
      </c>
      <c r="C90" s="20">
        <v>89</v>
      </c>
      <c r="D90" s="21" t="s">
        <v>12</v>
      </c>
      <c r="E90" s="21" t="s">
        <v>180</v>
      </c>
      <c r="F90" s="21" t="s">
        <v>178</v>
      </c>
      <c r="G90" s="20">
        <v>2</v>
      </c>
      <c r="H90" s="20">
        <v>9000</v>
      </c>
      <c r="I90" s="21" t="s">
        <v>20</v>
      </c>
      <c r="J90" s="21" t="s">
        <v>16</v>
      </c>
      <c r="K90" s="22">
        <v>18000</v>
      </c>
      <c r="R90" s="29"/>
    </row>
    <row r="91" spans="1:18" ht="15" x14ac:dyDescent="0.2">
      <c r="A91" s="18">
        <v>61</v>
      </c>
      <c r="B91" s="19">
        <v>44605</v>
      </c>
      <c r="C91" s="20">
        <v>73</v>
      </c>
      <c r="D91" s="21" t="s">
        <v>55</v>
      </c>
      <c r="E91" s="21" t="s">
        <v>180</v>
      </c>
      <c r="F91" s="21" t="s">
        <v>178</v>
      </c>
      <c r="G91" s="20">
        <v>1</v>
      </c>
      <c r="H91" s="20">
        <v>9000</v>
      </c>
      <c r="I91" s="21" t="s">
        <v>17</v>
      </c>
      <c r="J91" s="21" t="s">
        <v>16</v>
      </c>
      <c r="K91" s="22">
        <v>9000</v>
      </c>
      <c r="R91" s="29"/>
    </row>
    <row r="92" spans="1:18" ht="15" x14ac:dyDescent="0.2">
      <c r="A92" s="18">
        <v>112</v>
      </c>
      <c r="B92" s="19">
        <v>44607</v>
      </c>
      <c r="C92" s="20">
        <v>15</v>
      </c>
      <c r="D92" s="21" t="s">
        <v>27</v>
      </c>
      <c r="E92" s="21" t="s">
        <v>180</v>
      </c>
      <c r="F92" s="21" t="s">
        <v>178</v>
      </c>
      <c r="G92" s="20">
        <v>2</v>
      </c>
      <c r="H92" s="20">
        <v>9000</v>
      </c>
      <c r="I92" s="21" t="s">
        <v>32</v>
      </c>
      <c r="J92" s="21" t="s">
        <v>18</v>
      </c>
      <c r="K92" s="22">
        <v>18000</v>
      </c>
      <c r="R92" s="29"/>
    </row>
    <row r="93" spans="1:18" ht="15" x14ac:dyDescent="0.2">
      <c r="A93" s="18">
        <v>214</v>
      </c>
      <c r="B93" s="19">
        <v>44607</v>
      </c>
      <c r="C93" s="20">
        <v>48</v>
      </c>
      <c r="D93" s="21" t="s">
        <v>52</v>
      </c>
      <c r="E93" s="21" t="s">
        <v>180</v>
      </c>
      <c r="F93" s="21" t="s">
        <v>178</v>
      </c>
      <c r="G93" s="20">
        <v>2</v>
      </c>
      <c r="H93" s="20">
        <v>10000</v>
      </c>
      <c r="I93" s="21" t="s">
        <v>15</v>
      </c>
      <c r="J93" s="21" t="s">
        <v>18</v>
      </c>
      <c r="K93" s="22">
        <v>20000</v>
      </c>
      <c r="R93" s="29"/>
    </row>
    <row r="94" spans="1:18" ht="15" x14ac:dyDescent="0.2">
      <c r="A94" s="18">
        <v>223</v>
      </c>
      <c r="B94" s="19">
        <v>44607</v>
      </c>
      <c r="C94" s="20">
        <v>75</v>
      </c>
      <c r="D94" s="21" t="s">
        <v>52</v>
      </c>
      <c r="E94" s="21" t="s">
        <v>180</v>
      </c>
      <c r="F94" s="21" t="s">
        <v>178</v>
      </c>
      <c r="G94" s="20">
        <v>2</v>
      </c>
      <c r="H94" s="20">
        <v>10000</v>
      </c>
      <c r="I94" s="21" t="s">
        <v>15</v>
      </c>
      <c r="J94" s="21" t="s">
        <v>16</v>
      </c>
      <c r="K94" s="22">
        <v>20000</v>
      </c>
      <c r="R94" s="29"/>
    </row>
    <row r="95" spans="1:18" ht="15" x14ac:dyDescent="0.2">
      <c r="A95" s="18">
        <v>332</v>
      </c>
      <c r="B95" s="19">
        <v>44607</v>
      </c>
      <c r="C95" s="20">
        <v>84</v>
      </c>
      <c r="D95" s="21" t="s">
        <v>27</v>
      </c>
      <c r="E95" s="21" t="s">
        <v>180</v>
      </c>
      <c r="F95" s="21" t="s">
        <v>178</v>
      </c>
      <c r="G95" s="20">
        <v>3</v>
      </c>
      <c r="H95" s="20">
        <v>9000</v>
      </c>
      <c r="I95" s="21" t="s">
        <v>17</v>
      </c>
      <c r="J95" s="21" t="s">
        <v>18</v>
      </c>
      <c r="K95" s="22">
        <v>27000</v>
      </c>
      <c r="R95" s="29"/>
    </row>
    <row r="96" spans="1:18" ht="15" x14ac:dyDescent="0.2">
      <c r="A96" s="18">
        <v>205</v>
      </c>
      <c r="B96" s="19">
        <v>44608</v>
      </c>
      <c r="C96" s="20">
        <v>9</v>
      </c>
      <c r="D96" s="21" t="s">
        <v>24</v>
      </c>
      <c r="E96" s="21" t="s">
        <v>180</v>
      </c>
      <c r="F96" s="21" t="s">
        <v>178</v>
      </c>
      <c r="G96" s="20">
        <v>2</v>
      </c>
      <c r="H96" s="20">
        <v>10000</v>
      </c>
      <c r="I96" s="21" t="s">
        <v>17</v>
      </c>
      <c r="J96" s="21" t="s">
        <v>16</v>
      </c>
      <c r="K96" s="22">
        <v>20000</v>
      </c>
      <c r="R96" s="29"/>
    </row>
    <row r="97" spans="1:18" ht="15" x14ac:dyDescent="0.2">
      <c r="A97" s="18">
        <v>242</v>
      </c>
      <c r="B97" s="19">
        <v>44609</v>
      </c>
      <c r="C97" s="20">
        <v>66</v>
      </c>
      <c r="D97" s="21" t="s">
        <v>12</v>
      </c>
      <c r="E97" s="21" t="s">
        <v>180</v>
      </c>
      <c r="F97" s="21" t="s">
        <v>178</v>
      </c>
      <c r="G97" s="20">
        <v>1</v>
      </c>
      <c r="H97" s="20">
        <v>9000</v>
      </c>
      <c r="I97" s="21" t="s">
        <v>17</v>
      </c>
      <c r="J97" s="21" t="s">
        <v>18</v>
      </c>
      <c r="K97" s="22">
        <v>9000</v>
      </c>
      <c r="R97" s="29"/>
    </row>
    <row r="98" spans="1:18" ht="15" x14ac:dyDescent="0.2">
      <c r="A98" s="18">
        <v>220</v>
      </c>
      <c r="B98" s="19">
        <v>44610</v>
      </c>
      <c r="C98" s="20">
        <v>46</v>
      </c>
      <c r="D98" s="21" t="s">
        <v>70</v>
      </c>
      <c r="E98" s="21" t="s">
        <v>180</v>
      </c>
      <c r="F98" s="21" t="s">
        <v>178</v>
      </c>
      <c r="G98" s="20">
        <v>3</v>
      </c>
      <c r="H98" s="20">
        <v>10000</v>
      </c>
      <c r="I98" s="21" t="s">
        <v>15</v>
      </c>
      <c r="J98" s="21" t="s">
        <v>16</v>
      </c>
      <c r="K98" s="22">
        <v>30000</v>
      </c>
      <c r="R98" s="29"/>
    </row>
    <row r="99" spans="1:18" ht="15" x14ac:dyDescent="0.2">
      <c r="A99" s="18">
        <v>468</v>
      </c>
      <c r="B99" s="19">
        <v>44610</v>
      </c>
      <c r="C99" s="20">
        <v>27</v>
      </c>
      <c r="D99" s="21" t="s">
        <v>53</v>
      </c>
      <c r="E99" s="21" t="s">
        <v>179</v>
      </c>
      <c r="F99" s="21" t="s">
        <v>178</v>
      </c>
      <c r="G99" s="20">
        <v>2</v>
      </c>
      <c r="H99" s="20">
        <v>9000</v>
      </c>
      <c r="I99" s="21" t="s">
        <v>17</v>
      </c>
      <c r="J99" s="21" t="s">
        <v>18</v>
      </c>
      <c r="K99" s="22">
        <v>18000</v>
      </c>
      <c r="R99" s="29"/>
    </row>
    <row r="100" spans="1:18" ht="15" x14ac:dyDescent="0.2">
      <c r="A100" s="18">
        <v>464</v>
      </c>
      <c r="B100" s="19">
        <v>44611</v>
      </c>
      <c r="C100" s="20">
        <v>16</v>
      </c>
      <c r="D100" s="21" t="s">
        <v>24</v>
      </c>
      <c r="E100" s="21" t="s">
        <v>180</v>
      </c>
      <c r="F100" s="21" t="s">
        <v>178</v>
      </c>
      <c r="G100" s="20">
        <v>2</v>
      </c>
      <c r="H100" s="20">
        <v>10000</v>
      </c>
      <c r="I100" s="21" t="s">
        <v>32</v>
      </c>
      <c r="J100" s="21" t="s">
        <v>16</v>
      </c>
      <c r="K100" s="22">
        <v>20000</v>
      </c>
      <c r="R100" s="29"/>
    </row>
    <row r="101" spans="1:18" ht="15" x14ac:dyDescent="0.2">
      <c r="A101" s="18">
        <v>301</v>
      </c>
      <c r="B101" s="19">
        <v>44612</v>
      </c>
      <c r="C101" s="20">
        <v>6</v>
      </c>
      <c r="D101" s="21" t="s">
        <v>52</v>
      </c>
      <c r="E101" s="21" t="s">
        <v>180</v>
      </c>
      <c r="F101" s="21" t="s">
        <v>178</v>
      </c>
      <c r="G101" s="20">
        <v>3</v>
      </c>
      <c r="H101" s="20">
        <v>10000</v>
      </c>
      <c r="I101" s="21" t="s">
        <v>32</v>
      </c>
      <c r="J101" s="21" t="s">
        <v>16</v>
      </c>
      <c r="K101" s="22">
        <v>30000</v>
      </c>
      <c r="R101" s="29"/>
    </row>
    <row r="102" spans="1:18" ht="15" x14ac:dyDescent="0.2">
      <c r="A102" s="18">
        <v>331</v>
      </c>
      <c r="B102" s="19">
        <v>44612</v>
      </c>
      <c r="C102" s="20">
        <v>68</v>
      </c>
      <c r="D102" s="21" t="s">
        <v>70</v>
      </c>
      <c r="E102" s="21" t="s">
        <v>180</v>
      </c>
      <c r="F102" s="21" t="s">
        <v>178</v>
      </c>
      <c r="G102" s="20">
        <v>1</v>
      </c>
      <c r="H102" s="20">
        <v>10000</v>
      </c>
      <c r="I102" s="21" t="s">
        <v>28</v>
      </c>
      <c r="J102" s="21" t="s">
        <v>16</v>
      </c>
      <c r="K102" s="22">
        <v>10000</v>
      </c>
      <c r="R102" s="29"/>
    </row>
    <row r="103" spans="1:18" ht="15" x14ac:dyDescent="0.2">
      <c r="A103" s="18">
        <v>370</v>
      </c>
      <c r="B103" s="19">
        <v>44613</v>
      </c>
      <c r="C103" s="20">
        <v>52</v>
      </c>
      <c r="D103" s="21" t="s">
        <v>19</v>
      </c>
      <c r="E103" s="21" t="s">
        <v>180</v>
      </c>
      <c r="F103" s="21" t="s">
        <v>178</v>
      </c>
      <c r="G103" s="20">
        <v>3</v>
      </c>
      <c r="H103" s="20">
        <v>10000</v>
      </c>
      <c r="I103" s="21" t="s">
        <v>32</v>
      </c>
      <c r="J103" s="21" t="s">
        <v>18</v>
      </c>
      <c r="K103" s="22">
        <v>30000</v>
      </c>
      <c r="R103" s="29"/>
    </row>
    <row r="104" spans="1:18" ht="15" x14ac:dyDescent="0.2">
      <c r="A104" s="18">
        <v>50</v>
      </c>
      <c r="B104" s="19">
        <v>44614</v>
      </c>
      <c r="C104" s="20">
        <v>18</v>
      </c>
      <c r="D104" s="21" t="s">
        <v>53</v>
      </c>
      <c r="E104" s="21" t="s">
        <v>179</v>
      </c>
      <c r="F104" s="21" t="s">
        <v>178</v>
      </c>
      <c r="G104" s="20">
        <v>1</v>
      </c>
      <c r="H104" s="20">
        <v>9000</v>
      </c>
      <c r="I104" s="21" t="s">
        <v>42</v>
      </c>
      <c r="J104" s="21" t="s">
        <v>18</v>
      </c>
      <c r="K104" s="22">
        <v>9000</v>
      </c>
      <c r="R104" s="29"/>
    </row>
    <row r="105" spans="1:18" ht="15" x14ac:dyDescent="0.2">
      <c r="A105" s="18">
        <v>54</v>
      </c>
      <c r="B105" s="19">
        <v>44614</v>
      </c>
      <c r="C105" s="20">
        <v>54</v>
      </c>
      <c r="D105" s="21" t="s">
        <v>26</v>
      </c>
      <c r="E105" s="21" t="s">
        <v>180</v>
      </c>
      <c r="F105" s="21" t="s">
        <v>178</v>
      </c>
      <c r="G105" s="20">
        <v>3</v>
      </c>
      <c r="H105" s="20">
        <v>9000</v>
      </c>
      <c r="I105" s="21" t="s">
        <v>20</v>
      </c>
      <c r="J105" s="21" t="s">
        <v>18</v>
      </c>
      <c r="K105" s="22">
        <v>27000</v>
      </c>
      <c r="R105" s="29"/>
    </row>
    <row r="106" spans="1:18" ht="15" x14ac:dyDescent="0.2">
      <c r="A106" s="18">
        <v>259</v>
      </c>
      <c r="B106" s="19">
        <v>44614</v>
      </c>
      <c r="C106" s="20">
        <v>39</v>
      </c>
      <c r="D106" s="21" t="s">
        <v>55</v>
      </c>
      <c r="E106" s="21" t="s">
        <v>180</v>
      </c>
      <c r="F106" s="21" t="s">
        <v>178</v>
      </c>
      <c r="G106" s="20">
        <v>3</v>
      </c>
      <c r="H106" s="20">
        <v>9000</v>
      </c>
      <c r="I106" s="21" t="s">
        <v>17</v>
      </c>
      <c r="J106" s="21" t="s">
        <v>18</v>
      </c>
      <c r="K106" s="22">
        <v>27000</v>
      </c>
      <c r="R106" s="29"/>
    </row>
    <row r="107" spans="1:18" ht="15" x14ac:dyDescent="0.2">
      <c r="A107" s="18">
        <v>295</v>
      </c>
      <c r="B107" s="19">
        <v>44614</v>
      </c>
      <c r="C107" s="20">
        <v>59</v>
      </c>
      <c r="D107" s="21" t="s">
        <v>174</v>
      </c>
      <c r="E107" s="21" t="s">
        <v>180</v>
      </c>
      <c r="F107" s="21" t="s">
        <v>178</v>
      </c>
      <c r="G107" s="20">
        <v>2</v>
      </c>
      <c r="H107" s="20">
        <v>9000</v>
      </c>
      <c r="I107" s="21" t="s">
        <v>32</v>
      </c>
      <c r="J107" s="21" t="s">
        <v>16</v>
      </c>
      <c r="K107" s="22">
        <v>18000</v>
      </c>
      <c r="R107" s="29"/>
    </row>
    <row r="108" spans="1:18" ht="15" x14ac:dyDescent="0.2">
      <c r="A108" s="18">
        <v>471</v>
      </c>
      <c r="B108" s="19">
        <v>44614</v>
      </c>
      <c r="C108" s="20">
        <v>32</v>
      </c>
      <c r="D108" s="21" t="s">
        <v>55</v>
      </c>
      <c r="E108" s="21" t="s">
        <v>180</v>
      </c>
      <c r="F108" s="21" t="s">
        <v>178</v>
      </c>
      <c r="G108" s="20">
        <v>1</v>
      </c>
      <c r="H108" s="20">
        <v>9000</v>
      </c>
      <c r="I108" s="21" t="s">
        <v>15</v>
      </c>
      <c r="J108" s="21" t="s">
        <v>18</v>
      </c>
      <c r="K108" s="22">
        <v>9000</v>
      </c>
      <c r="R108" s="29"/>
    </row>
    <row r="109" spans="1:18" ht="15" x14ac:dyDescent="0.2">
      <c r="A109" s="18">
        <v>120</v>
      </c>
      <c r="B109" s="19">
        <v>44615</v>
      </c>
      <c r="C109" s="20">
        <v>68</v>
      </c>
      <c r="D109" s="21" t="s">
        <v>12</v>
      </c>
      <c r="E109" s="21" t="s">
        <v>180</v>
      </c>
      <c r="F109" s="21" t="s">
        <v>178</v>
      </c>
      <c r="G109" s="20">
        <v>1</v>
      </c>
      <c r="H109" s="20">
        <v>9000</v>
      </c>
      <c r="I109" s="21" t="s">
        <v>15</v>
      </c>
      <c r="J109" s="21" t="s">
        <v>18</v>
      </c>
      <c r="K109" s="22">
        <v>9000</v>
      </c>
      <c r="R109" s="29"/>
    </row>
    <row r="110" spans="1:18" ht="15" x14ac:dyDescent="0.2">
      <c r="A110" s="18">
        <v>279</v>
      </c>
      <c r="B110" s="19">
        <v>44615</v>
      </c>
      <c r="C110" s="20">
        <v>33</v>
      </c>
      <c r="D110" s="21" t="s">
        <v>24</v>
      </c>
      <c r="E110" s="21" t="s">
        <v>180</v>
      </c>
      <c r="F110" s="21" t="s">
        <v>178</v>
      </c>
      <c r="G110" s="20">
        <v>2</v>
      </c>
      <c r="H110" s="20">
        <v>10000</v>
      </c>
      <c r="I110" s="21" t="s">
        <v>17</v>
      </c>
      <c r="J110" s="21" t="s">
        <v>16</v>
      </c>
      <c r="K110" s="22">
        <v>20000</v>
      </c>
      <c r="R110" s="29"/>
    </row>
    <row r="111" spans="1:18" ht="15" x14ac:dyDescent="0.2">
      <c r="A111" s="18">
        <v>380</v>
      </c>
      <c r="B111" s="19">
        <v>44616</v>
      </c>
      <c r="C111" s="20">
        <v>40</v>
      </c>
      <c r="D111" s="21" t="s">
        <v>62</v>
      </c>
      <c r="E111" s="21" t="s">
        <v>180</v>
      </c>
      <c r="F111" s="21" t="s">
        <v>178</v>
      </c>
      <c r="G111" s="20">
        <v>1</v>
      </c>
      <c r="H111" s="20">
        <v>10000</v>
      </c>
      <c r="I111" s="21" t="s">
        <v>32</v>
      </c>
      <c r="J111" s="21" t="s">
        <v>16</v>
      </c>
      <c r="K111" s="22">
        <v>10000</v>
      </c>
      <c r="R111" s="29"/>
    </row>
    <row r="112" spans="1:18" ht="15" x14ac:dyDescent="0.2">
      <c r="A112" s="18">
        <v>148</v>
      </c>
      <c r="B112" s="19">
        <v>44617</v>
      </c>
      <c r="C112" s="20">
        <v>39</v>
      </c>
      <c r="D112" s="21" t="s">
        <v>174</v>
      </c>
      <c r="E112" s="21" t="s">
        <v>180</v>
      </c>
      <c r="F112" s="21" t="s">
        <v>178</v>
      </c>
      <c r="G112" s="20">
        <v>3</v>
      </c>
      <c r="H112" s="20">
        <v>9000</v>
      </c>
      <c r="I112" s="21" t="s">
        <v>32</v>
      </c>
      <c r="J112" s="21" t="s">
        <v>18</v>
      </c>
      <c r="K112" s="22">
        <v>27000</v>
      </c>
      <c r="R112" s="29"/>
    </row>
    <row r="113" spans="1:18" ht="15" x14ac:dyDescent="0.2">
      <c r="A113" s="18">
        <v>215</v>
      </c>
      <c r="B113" s="19">
        <v>44617</v>
      </c>
      <c r="C113" s="20">
        <v>15</v>
      </c>
      <c r="D113" s="21" t="s">
        <v>36</v>
      </c>
      <c r="E113" s="21" t="s">
        <v>180</v>
      </c>
      <c r="F113" s="21" t="s">
        <v>178</v>
      </c>
      <c r="G113" s="20">
        <v>3</v>
      </c>
      <c r="H113" s="20">
        <v>10000</v>
      </c>
      <c r="I113" s="21" t="s">
        <v>42</v>
      </c>
      <c r="J113" s="21" t="s">
        <v>18</v>
      </c>
      <c r="K113" s="22">
        <v>30000</v>
      </c>
      <c r="R113" s="29"/>
    </row>
    <row r="114" spans="1:18" ht="15" x14ac:dyDescent="0.2">
      <c r="A114" s="18">
        <v>265</v>
      </c>
      <c r="B114" s="19">
        <v>44617</v>
      </c>
      <c r="C114" s="20">
        <v>91</v>
      </c>
      <c r="D114" s="21" t="s">
        <v>27</v>
      </c>
      <c r="E114" s="21" t="s">
        <v>180</v>
      </c>
      <c r="F114" s="21" t="s">
        <v>178</v>
      </c>
      <c r="G114" s="20">
        <v>3</v>
      </c>
      <c r="H114" s="20">
        <v>9000</v>
      </c>
      <c r="I114" s="21" t="s">
        <v>17</v>
      </c>
      <c r="J114" s="21" t="s">
        <v>16</v>
      </c>
      <c r="K114" s="22">
        <v>27000</v>
      </c>
      <c r="R114" s="29"/>
    </row>
    <row r="115" spans="1:18" ht="15" x14ac:dyDescent="0.2">
      <c r="A115" s="18">
        <v>289</v>
      </c>
      <c r="B115" s="19">
        <v>44617</v>
      </c>
      <c r="C115" s="20">
        <v>24</v>
      </c>
      <c r="D115" s="21" t="s">
        <v>62</v>
      </c>
      <c r="E115" s="21" t="s">
        <v>180</v>
      </c>
      <c r="F115" s="21" t="s">
        <v>178</v>
      </c>
      <c r="G115" s="20">
        <v>1</v>
      </c>
      <c r="H115" s="20">
        <v>10000</v>
      </c>
      <c r="I115" s="21" t="s">
        <v>32</v>
      </c>
      <c r="J115" s="21" t="s">
        <v>18</v>
      </c>
      <c r="K115" s="22">
        <v>10000</v>
      </c>
      <c r="R115" s="29"/>
    </row>
    <row r="116" spans="1:18" ht="15" x14ac:dyDescent="0.2">
      <c r="A116" s="18">
        <v>82</v>
      </c>
      <c r="B116" s="19">
        <v>44618</v>
      </c>
      <c r="C116" s="20">
        <v>79</v>
      </c>
      <c r="D116" s="21" t="s">
        <v>29</v>
      </c>
      <c r="E116" s="21" t="s">
        <v>179</v>
      </c>
      <c r="F116" s="21" t="s">
        <v>178</v>
      </c>
      <c r="G116" s="20">
        <v>1</v>
      </c>
      <c r="H116" s="20">
        <v>9000</v>
      </c>
      <c r="I116" s="21" t="s">
        <v>17</v>
      </c>
      <c r="J116" s="21" t="s">
        <v>18</v>
      </c>
      <c r="K116" s="22">
        <v>9000</v>
      </c>
      <c r="R116" s="29"/>
    </row>
    <row r="117" spans="1:18" ht="15" x14ac:dyDescent="0.2">
      <c r="A117" s="18">
        <v>122</v>
      </c>
      <c r="B117" s="19">
        <v>44618</v>
      </c>
      <c r="C117" s="20">
        <v>43</v>
      </c>
      <c r="D117" s="21" t="s">
        <v>70</v>
      </c>
      <c r="E117" s="21" t="s">
        <v>180</v>
      </c>
      <c r="F117" s="21" t="s">
        <v>178</v>
      </c>
      <c r="G117" s="20">
        <v>2</v>
      </c>
      <c r="H117" s="20">
        <v>10000</v>
      </c>
      <c r="I117" s="21" t="s">
        <v>15</v>
      </c>
      <c r="J117" s="21" t="s">
        <v>16</v>
      </c>
      <c r="K117" s="22">
        <v>20000</v>
      </c>
      <c r="R117" s="29"/>
    </row>
    <row r="118" spans="1:18" ht="15" x14ac:dyDescent="0.2">
      <c r="A118" s="18">
        <v>144</v>
      </c>
      <c r="B118" s="19">
        <v>44618</v>
      </c>
      <c r="C118" s="20">
        <v>14</v>
      </c>
      <c r="D118" s="21" t="s">
        <v>36</v>
      </c>
      <c r="E118" s="21" t="s">
        <v>180</v>
      </c>
      <c r="F118" s="21" t="s">
        <v>178</v>
      </c>
      <c r="G118" s="20">
        <v>2</v>
      </c>
      <c r="H118" s="20">
        <v>10000</v>
      </c>
      <c r="I118" s="21" t="s">
        <v>32</v>
      </c>
      <c r="J118" s="21" t="s">
        <v>18</v>
      </c>
      <c r="K118" s="22">
        <v>20000</v>
      </c>
      <c r="R118" s="29"/>
    </row>
    <row r="119" spans="1:18" ht="15" x14ac:dyDescent="0.2">
      <c r="A119" s="18">
        <v>198</v>
      </c>
      <c r="B119" s="19">
        <v>44618</v>
      </c>
      <c r="C119" s="20">
        <v>15</v>
      </c>
      <c r="D119" s="21" t="s">
        <v>12</v>
      </c>
      <c r="E119" s="21" t="s">
        <v>180</v>
      </c>
      <c r="F119" s="21" t="s">
        <v>178</v>
      </c>
      <c r="G119" s="20">
        <v>3</v>
      </c>
      <c r="H119" s="20">
        <v>9000</v>
      </c>
      <c r="I119" s="21" t="s">
        <v>28</v>
      </c>
      <c r="J119" s="21" t="s">
        <v>16</v>
      </c>
      <c r="K119" s="22">
        <v>27000</v>
      </c>
      <c r="R119" s="29"/>
    </row>
    <row r="120" spans="1:18" ht="15" x14ac:dyDescent="0.2">
      <c r="A120" s="18">
        <v>415</v>
      </c>
      <c r="B120" s="19">
        <v>44618</v>
      </c>
      <c r="C120" s="20">
        <v>55</v>
      </c>
      <c r="D120" s="21" t="s">
        <v>29</v>
      </c>
      <c r="E120" s="21" t="s">
        <v>179</v>
      </c>
      <c r="F120" s="21" t="s">
        <v>178</v>
      </c>
      <c r="G120" s="20">
        <v>1</v>
      </c>
      <c r="H120" s="20">
        <v>9000</v>
      </c>
      <c r="I120" s="21" t="s">
        <v>28</v>
      </c>
      <c r="J120" s="21" t="s">
        <v>16</v>
      </c>
      <c r="K120" s="22">
        <v>9000</v>
      </c>
      <c r="R120" s="29"/>
    </row>
    <row r="121" spans="1:18" ht="15" x14ac:dyDescent="0.2">
      <c r="A121" s="18">
        <v>20</v>
      </c>
      <c r="B121" s="19">
        <v>44619</v>
      </c>
      <c r="C121" s="20">
        <v>6</v>
      </c>
      <c r="D121" s="21" t="s">
        <v>12</v>
      </c>
      <c r="E121" s="21" t="s">
        <v>180</v>
      </c>
      <c r="F121" s="21" t="s">
        <v>178</v>
      </c>
      <c r="G121" s="20">
        <v>1</v>
      </c>
      <c r="H121" s="20">
        <v>9000</v>
      </c>
      <c r="I121" s="21" t="s">
        <v>42</v>
      </c>
      <c r="J121" s="21" t="s">
        <v>16</v>
      </c>
      <c r="K121" s="22">
        <v>9000</v>
      </c>
      <c r="R121" s="29"/>
    </row>
    <row r="122" spans="1:18" ht="15" x14ac:dyDescent="0.2">
      <c r="A122" s="18">
        <v>105</v>
      </c>
      <c r="B122" s="19">
        <v>44619</v>
      </c>
      <c r="C122" s="20">
        <v>56</v>
      </c>
      <c r="D122" s="21" t="s">
        <v>34</v>
      </c>
      <c r="E122" s="21" t="s">
        <v>179</v>
      </c>
      <c r="F122" s="21" t="s">
        <v>178</v>
      </c>
      <c r="G122" s="20">
        <v>3</v>
      </c>
      <c r="H122" s="20">
        <v>9000</v>
      </c>
      <c r="I122" s="21" t="s">
        <v>20</v>
      </c>
      <c r="J122" s="21" t="s">
        <v>18</v>
      </c>
      <c r="K122" s="22">
        <v>27000</v>
      </c>
      <c r="R122" s="29"/>
    </row>
    <row r="123" spans="1:18" ht="15" x14ac:dyDescent="0.2">
      <c r="A123" s="18">
        <v>113</v>
      </c>
      <c r="B123" s="19">
        <v>44619</v>
      </c>
      <c r="C123" s="20">
        <v>24</v>
      </c>
      <c r="D123" s="21" t="s">
        <v>34</v>
      </c>
      <c r="E123" s="21" t="s">
        <v>179</v>
      </c>
      <c r="F123" s="21" t="s">
        <v>178</v>
      </c>
      <c r="G123" s="20">
        <v>2</v>
      </c>
      <c r="H123" s="20">
        <v>9000</v>
      </c>
      <c r="I123" s="21" t="s">
        <v>17</v>
      </c>
      <c r="J123" s="21" t="s">
        <v>16</v>
      </c>
      <c r="K123" s="22">
        <v>18000</v>
      </c>
      <c r="R123" s="29"/>
    </row>
    <row r="124" spans="1:18" ht="15" x14ac:dyDescent="0.2">
      <c r="A124" s="18">
        <v>197</v>
      </c>
      <c r="B124" s="19">
        <v>44619</v>
      </c>
      <c r="C124" s="20">
        <v>18</v>
      </c>
      <c r="D124" s="21" t="s">
        <v>27</v>
      </c>
      <c r="E124" s="21" t="s">
        <v>180</v>
      </c>
      <c r="F124" s="21" t="s">
        <v>178</v>
      </c>
      <c r="G124" s="20">
        <v>3</v>
      </c>
      <c r="H124" s="20">
        <v>9000</v>
      </c>
      <c r="I124" s="21" t="s">
        <v>28</v>
      </c>
      <c r="J124" s="21" t="s">
        <v>18</v>
      </c>
      <c r="K124" s="22">
        <v>27000</v>
      </c>
      <c r="R124" s="29"/>
    </row>
    <row r="125" spans="1:18" ht="15" x14ac:dyDescent="0.2">
      <c r="A125" s="18">
        <v>264</v>
      </c>
      <c r="B125" s="19">
        <v>44620</v>
      </c>
      <c r="C125" s="20">
        <v>67</v>
      </c>
      <c r="D125" s="21" t="s">
        <v>57</v>
      </c>
      <c r="E125" s="21" t="s">
        <v>179</v>
      </c>
      <c r="F125" s="21" t="s">
        <v>178</v>
      </c>
      <c r="G125" s="20">
        <v>1</v>
      </c>
      <c r="H125" s="20">
        <v>9000</v>
      </c>
      <c r="I125" s="21" t="s">
        <v>15</v>
      </c>
      <c r="J125" s="21" t="s">
        <v>18</v>
      </c>
      <c r="K125" s="22">
        <v>9000</v>
      </c>
      <c r="R125" s="29"/>
    </row>
    <row r="126" spans="1:18" ht="15" x14ac:dyDescent="0.2">
      <c r="A126" s="18">
        <v>356</v>
      </c>
      <c r="B126" s="19">
        <v>44620</v>
      </c>
      <c r="C126" s="20">
        <v>36</v>
      </c>
      <c r="D126" s="21" t="s">
        <v>19</v>
      </c>
      <c r="E126" s="21" t="s">
        <v>180</v>
      </c>
      <c r="F126" s="21" t="s">
        <v>178</v>
      </c>
      <c r="G126" s="20">
        <v>2</v>
      </c>
      <c r="H126" s="20">
        <v>10000</v>
      </c>
      <c r="I126" s="21" t="s">
        <v>15</v>
      </c>
      <c r="J126" s="21" t="s">
        <v>16</v>
      </c>
      <c r="K126" s="22">
        <v>20000</v>
      </c>
      <c r="R126" s="29"/>
    </row>
    <row r="127" spans="1:18" ht="15" x14ac:dyDescent="0.2">
      <c r="A127" s="18">
        <v>438</v>
      </c>
      <c r="B127" s="19">
        <v>44622</v>
      </c>
      <c r="C127" s="20">
        <v>23</v>
      </c>
      <c r="D127" s="21" t="s">
        <v>31</v>
      </c>
      <c r="E127" s="21" t="s">
        <v>179</v>
      </c>
      <c r="F127" s="21" t="s">
        <v>178</v>
      </c>
      <c r="G127" s="20">
        <v>1</v>
      </c>
      <c r="H127" s="20">
        <v>9000</v>
      </c>
      <c r="I127" s="21" t="s">
        <v>42</v>
      </c>
      <c r="J127" s="21" t="s">
        <v>16</v>
      </c>
      <c r="K127" s="22">
        <v>9000</v>
      </c>
      <c r="R127" s="29"/>
    </row>
    <row r="128" spans="1:18" ht="15" x14ac:dyDescent="0.2">
      <c r="A128" s="18">
        <v>172</v>
      </c>
      <c r="B128" s="19">
        <v>44623</v>
      </c>
      <c r="C128" s="20">
        <v>57</v>
      </c>
      <c r="D128" s="21" t="s">
        <v>29</v>
      </c>
      <c r="E128" s="21" t="s">
        <v>179</v>
      </c>
      <c r="F128" s="21" t="s">
        <v>178</v>
      </c>
      <c r="G128" s="20">
        <v>3</v>
      </c>
      <c r="H128" s="20">
        <v>9000</v>
      </c>
      <c r="I128" s="21" t="s">
        <v>15</v>
      </c>
      <c r="J128" s="21" t="s">
        <v>16</v>
      </c>
      <c r="K128" s="22">
        <v>27000</v>
      </c>
      <c r="R128" s="29"/>
    </row>
    <row r="129" spans="1:18" ht="15" x14ac:dyDescent="0.2">
      <c r="A129" s="18">
        <v>181</v>
      </c>
      <c r="B129" s="19">
        <v>44623</v>
      </c>
      <c r="C129" s="20">
        <v>89</v>
      </c>
      <c r="D129" s="21" t="s">
        <v>34</v>
      </c>
      <c r="E129" s="21" t="s">
        <v>179</v>
      </c>
      <c r="F129" s="21" t="s">
        <v>178</v>
      </c>
      <c r="G129" s="20">
        <v>2</v>
      </c>
      <c r="H129" s="20">
        <v>9000</v>
      </c>
      <c r="I129" s="21" t="s">
        <v>15</v>
      </c>
      <c r="J129" s="21" t="s">
        <v>16</v>
      </c>
      <c r="K129" s="22">
        <v>18000</v>
      </c>
      <c r="R129" s="29"/>
    </row>
    <row r="130" spans="1:18" ht="15" x14ac:dyDescent="0.2">
      <c r="A130" s="18">
        <v>293</v>
      </c>
      <c r="B130" s="19">
        <v>44623</v>
      </c>
      <c r="C130" s="20">
        <v>79</v>
      </c>
      <c r="D130" s="21" t="s">
        <v>36</v>
      </c>
      <c r="E130" s="21" t="s">
        <v>180</v>
      </c>
      <c r="F130" s="21" t="s">
        <v>178</v>
      </c>
      <c r="G130" s="20">
        <v>2</v>
      </c>
      <c r="H130" s="20">
        <v>10000</v>
      </c>
      <c r="I130" s="21" t="s">
        <v>17</v>
      </c>
      <c r="J130" s="21" t="s">
        <v>18</v>
      </c>
      <c r="K130" s="22">
        <v>20000</v>
      </c>
      <c r="R130" s="29"/>
    </row>
    <row r="131" spans="1:18" ht="15" x14ac:dyDescent="0.2">
      <c r="A131" s="18">
        <v>440</v>
      </c>
      <c r="B131" s="19">
        <v>44623</v>
      </c>
      <c r="C131" s="20">
        <v>85</v>
      </c>
      <c r="D131" s="21" t="s">
        <v>70</v>
      </c>
      <c r="E131" s="21" t="s">
        <v>180</v>
      </c>
      <c r="F131" s="21" t="s">
        <v>178</v>
      </c>
      <c r="G131" s="20">
        <v>3</v>
      </c>
      <c r="H131" s="20">
        <v>10000</v>
      </c>
      <c r="I131" s="21" t="s">
        <v>15</v>
      </c>
      <c r="J131" s="21" t="s">
        <v>16</v>
      </c>
      <c r="K131" s="22">
        <v>30000</v>
      </c>
      <c r="R131" s="29"/>
    </row>
    <row r="132" spans="1:18" ht="15" x14ac:dyDescent="0.2">
      <c r="A132" s="18">
        <v>467</v>
      </c>
      <c r="B132" s="19">
        <v>44624</v>
      </c>
      <c r="C132" s="20">
        <v>9</v>
      </c>
      <c r="D132" s="21" t="s">
        <v>19</v>
      </c>
      <c r="E132" s="21" t="s">
        <v>180</v>
      </c>
      <c r="F132" s="21" t="s">
        <v>178</v>
      </c>
      <c r="G132" s="20">
        <v>2</v>
      </c>
      <c r="H132" s="20">
        <v>10000</v>
      </c>
      <c r="I132" s="21" t="s">
        <v>32</v>
      </c>
      <c r="J132" s="21" t="s">
        <v>18</v>
      </c>
      <c r="K132" s="22">
        <v>20000</v>
      </c>
      <c r="R132" s="29"/>
    </row>
    <row r="133" spans="1:18" ht="15" x14ac:dyDescent="0.2">
      <c r="A133" s="18">
        <v>296</v>
      </c>
      <c r="B133" s="19">
        <v>44626</v>
      </c>
      <c r="C133" s="20">
        <v>13</v>
      </c>
      <c r="D133" s="21" t="s">
        <v>12</v>
      </c>
      <c r="E133" s="21" t="s">
        <v>180</v>
      </c>
      <c r="F133" s="21" t="s">
        <v>178</v>
      </c>
      <c r="G133" s="20">
        <v>3</v>
      </c>
      <c r="H133" s="20">
        <v>9000</v>
      </c>
      <c r="I133" s="21" t="s">
        <v>28</v>
      </c>
      <c r="J133" s="21" t="s">
        <v>18</v>
      </c>
      <c r="K133" s="22">
        <v>27000</v>
      </c>
      <c r="R133" s="29"/>
    </row>
    <row r="134" spans="1:18" ht="15" x14ac:dyDescent="0.2">
      <c r="A134" s="18">
        <v>377</v>
      </c>
      <c r="B134" s="19">
        <v>44626</v>
      </c>
      <c r="C134" s="20">
        <v>38</v>
      </c>
      <c r="D134" s="21" t="s">
        <v>26</v>
      </c>
      <c r="E134" s="21" t="s">
        <v>180</v>
      </c>
      <c r="F134" s="21" t="s">
        <v>178</v>
      </c>
      <c r="G134" s="20">
        <v>2</v>
      </c>
      <c r="H134" s="20">
        <v>9000</v>
      </c>
      <c r="I134" s="21" t="s">
        <v>17</v>
      </c>
      <c r="J134" s="21" t="s">
        <v>18</v>
      </c>
      <c r="K134" s="22">
        <v>18000</v>
      </c>
      <c r="R134" s="29"/>
    </row>
    <row r="135" spans="1:18" ht="15" x14ac:dyDescent="0.2">
      <c r="A135" s="18">
        <v>406</v>
      </c>
      <c r="B135" s="19">
        <v>44626</v>
      </c>
      <c r="C135" s="20">
        <v>97</v>
      </c>
      <c r="D135" s="21" t="s">
        <v>45</v>
      </c>
      <c r="E135" s="21" t="s">
        <v>179</v>
      </c>
      <c r="F135" s="21" t="s">
        <v>178</v>
      </c>
      <c r="G135" s="20">
        <v>2</v>
      </c>
      <c r="H135" s="20">
        <v>9000</v>
      </c>
      <c r="I135" s="21" t="s">
        <v>32</v>
      </c>
      <c r="J135" s="21" t="s">
        <v>18</v>
      </c>
      <c r="K135" s="22">
        <v>18000</v>
      </c>
      <c r="R135" s="29"/>
    </row>
    <row r="136" spans="1:18" ht="15" x14ac:dyDescent="0.2">
      <c r="A136" s="18">
        <v>62</v>
      </c>
      <c r="B136" s="19">
        <v>44627</v>
      </c>
      <c r="C136" s="20">
        <v>88</v>
      </c>
      <c r="D136" s="21" t="s">
        <v>70</v>
      </c>
      <c r="E136" s="21" t="s">
        <v>180</v>
      </c>
      <c r="F136" s="21" t="s">
        <v>178</v>
      </c>
      <c r="G136" s="20">
        <v>2</v>
      </c>
      <c r="H136" s="20">
        <v>10000</v>
      </c>
      <c r="I136" s="21" t="s">
        <v>28</v>
      </c>
      <c r="J136" s="21" t="s">
        <v>18</v>
      </c>
      <c r="K136" s="22">
        <v>20000</v>
      </c>
      <c r="R136" s="29"/>
    </row>
    <row r="137" spans="1:18" ht="15" x14ac:dyDescent="0.2">
      <c r="A137" s="18">
        <v>401</v>
      </c>
      <c r="B137" s="19">
        <v>44627</v>
      </c>
      <c r="C137" s="20">
        <v>70</v>
      </c>
      <c r="D137" s="21" t="s">
        <v>22</v>
      </c>
      <c r="E137" s="21" t="s">
        <v>180</v>
      </c>
      <c r="F137" s="21" t="s">
        <v>178</v>
      </c>
      <c r="G137" s="20">
        <v>3</v>
      </c>
      <c r="H137" s="20">
        <v>10000</v>
      </c>
      <c r="I137" s="21" t="s">
        <v>20</v>
      </c>
      <c r="J137" s="21" t="s">
        <v>16</v>
      </c>
      <c r="K137" s="22">
        <v>30000</v>
      </c>
      <c r="R137" s="29"/>
    </row>
    <row r="138" spans="1:18" ht="15" x14ac:dyDescent="0.2">
      <c r="A138" s="18">
        <v>114</v>
      </c>
      <c r="B138" s="19">
        <v>44628</v>
      </c>
      <c r="C138" s="20">
        <v>75</v>
      </c>
      <c r="D138" s="21" t="s">
        <v>22</v>
      </c>
      <c r="E138" s="21" t="s">
        <v>180</v>
      </c>
      <c r="F138" s="21" t="s">
        <v>178</v>
      </c>
      <c r="G138" s="20">
        <v>3</v>
      </c>
      <c r="H138" s="20">
        <v>10000</v>
      </c>
      <c r="I138" s="21" t="s">
        <v>17</v>
      </c>
      <c r="J138" s="21" t="s">
        <v>18</v>
      </c>
      <c r="K138" s="22">
        <v>30000</v>
      </c>
      <c r="R138" s="29"/>
    </row>
    <row r="139" spans="1:18" ht="15" x14ac:dyDescent="0.2">
      <c r="A139" s="18">
        <v>352</v>
      </c>
      <c r="B139" s="19">
        <v>44630</v>
      </c>
      <c r="C139" s="20">
        <v>32</v>
      </c>
      <c r="D139" s="21" t="s">
        <v>53</v>
      </c>
      <c r="E139" s="21" t="s">
        <v>179</v>
      </c>
      <c r="F139" s="21" t="s">
        <v>178</v>
      </c>
      <c r="G139" s="20">
        <v>3</v>
      </c>
      <c r="H139" s="20">
        <v>9000</v>
      </c>
      <c r="I139" s="21" t="s">
        <v>28</v>
      </c>
      <c r="J139" s="21" t="s">
        <v>16</v>
      </c>
      <c r="K139" s="22">
        <v>27000</v>
      </c>
      <c r="R139" s="29"/>
    </row>
    <row r="140" spans="1:18" ht="15" x14ac:dyDescent="0.2">
      <c r="A140" s="18">
        <v>155</v>
      </c>
      <c r="B140" s="19">
        <v>44631</v>
      </c>
      <c r="C140" s="20">
        <v>80</v>
      </c>
      <c r="D140" s="21" t="s">
        <v>55</v>
      </c>
      <c r="E140" s="21" t="s">
        <v>180</v>
      </c>
      <c r="F140" s="21" t="s">
        <v>178</v>
      </c>
      <c r="G140" s="20">
        <v>1</v>
      </c>
      <c r="H140" s="20">
        <v>9000</v>
      </c>
      <c r="I140" s="21" t="s">
        <v>17</v>
      </c>
      <c r="J140" s="21" t="s">
        <v>18</v>
      </c>
      <c r="K140" s="22">
        <v>9000</v>
      </c>
      <c r="R140" s="29"/>
    </row>
    <row r="141" spans="1:18" ht="15" x14ac:dyDescent="0.2">
      <c r="A141" s="18">
        <v>170</v>
      </c>
      <c r="B141" s="19">
        <v>44632</v>
      </c>
      <c r="C141" s="20">
        <v>72</v>
      </c>
      <c r="D141" s="21" t="s">
        <v>36</v>
      </c>
      <c r="E141" s="21" t="s">
        <v>180</v>
      </c>
      <c r="F141" s="21" t="s">
        <v>178</v>
      </c>
      <c r="G141" s="20">
        <v>1</v>
      </c>
      <c r="H141" s="20">
        <v>10000</v>
      </c>
      <c r="I141" s="21" t="s">
        <v>15</v>
      </c>
      <c r="J141" s="21" t="s">
        <v>18</v>
      </c>
      <c r="K141" s="22">
        <v>10000</v>
      </c>
      <c r="R141" s="29"/>
    </row>
    <row r="142" spans="1:18" ht="15" x14ac:dyDescent="0.2">
      <c r="A142" s="18">
        <v>410</v>
      </c>
      <c r="B142" s="19">
        <v>44632</v>
      </c>
      <c r="C142" s="20">
        <v>53</v>
      </c>
      <c r="D142" s="21" t="s">
        <v>55</v>
      </c>
      <c r="E142" s="21" t="s">
        <v>180</v>
      </c>
      <c r="F142" s="21" t="s">
        <v>178</v>
      </c>
      <c r="G142" s="20">
        <v>3</v>
      </c>
      <c r="H142" s="20">
        <v>9000</v>
      </c>
      <c r="I142" s="21" t="s">
        <v>28</v>
      </c>
      <c r="J142" s="21" t="s">
        <v>18</v>
      </c>
      <c r="K142" s="22">
        <v>27000</v>
      </c>
      <c r="R142" s="29"/>
    </row>
    <row r="143" spans="1:18" ht="15" x14ac:dyDescent="0.2">
      <c r="A143" s="18">
        <v>384</v>
      </c>
      <c r="B143" s="19">
        <v>44634</v>
      </c>
      <c r="C143" s="20">
        <v>9</v>
      </c>
      <c r="D143" s="21" t="s">
        <v>24</v>
      </c>
      <c r="E143" s="21" t="s">
        <v>180</v>
      </c>
      <c r="F143" s="21" t="s">
        <v>178</v>
      </c>
      <c r="G143" s="20">
        <v>2</v>
      </c>
      <c r="H143" s="20">
        <v>10000</v>
      </c>
      <c r="I143" s="21" t="s">
        <v>32</v>
      </c>
      <c r="J143" s="21" t="s">
        <v>16</v>
      </c>
      <c r="K143" s="22">
        <v>20000</v>
      </c>
      <c r="R143" s="29"/>
    </row>
    <row r="144" spans="1:18" ht="15" x14ac:dyDescent="0.2">
      <c r="A144" s="18">
        <v>426</v>
      </c>
      <c r="B144" s="19">
        <v>44634</v>
      </c>
      <c r="C144" s="20">
        <v>34</v>
      </c>
      <c r="D144" s="21" t="s">
        <v>27</v>
      </c>
      <c r="E144" s="21" t="s">
        <v>180</v>
      </c>
      <c r="F144" s="21" t="s">
        <v>178</v>
      </c>
      <c r="G144" s="20">
        <v>1</v>
      </c>
      <c r="H144" s="20">
        <v>9000</v>
      </c>
      <c r="I144" s="21" t="s">
        <v>17</v>
      </c>
      <c r="J144" s="21" t="s">
        <v>16</v>
      </c>
      <c r="K144" s="22">
        <v>9000</v>
      </c>
      <c r="R144" s="29"/>
    </row>
    <row r="145" spans="1:18" ht="15" x14ac:dyDescent="0.2">
      <c r="A145" s="18">
        <v>25</v>
      </c>
      <c r="B145" s="19">
        <v>44635</v>
      </c>
      <c r="C145" s="20">
        <v>40</v>
      </c>
      <c r="D145" s="21" t="s">
        <v>12</v>
      </c>
      <c r="E145" s="21" t="s">
        <v>180</v>
      </c>
      <c r="F145" s="21" t="s">
        <v>178</v>
      </c>
      <c r="G145" s="20">
        <v>3</v>
      </c>
      <c r="H145" s="20">
        <v>9000</v>
      </c>
      <c r="I145" s="21" t="s">
        <v>28</v>
      </c>
      <c r="J145" s="21" t="s">
        <v>16</v>
      </c>
      <c r="K145" s="22">
        <v>27000</v>
      </c>
      <c r="R145" s="29"/>
    </row>
    <row r="146" spans="1:18" ht="15" x14ac:dyDescent="0.2">
      <c r="A146" s="18">
        <v>142</v>
      </c>
      <c r="B146" s="19">
        <v>44635</v>
      </c>
      <c r="C146" s="20">
        <v>17</v>
      </c>
      <c r="D146" s="21" t="s">
        <v>70</v>
      </c>
      <c r="E146" s="21" t="s">
        <v>180</v>
      </c>
      <c r="F146" s="21" t="s">
        <v>178</v>
      </c>
      <c r="G146" s="20">
        <v>2</v>
      </c>
      <c r="H146" s="20">
        <v>10000</v>
      </c>
      <c r="I146" s="21" t="s">
        <v>42</v>
      </c>
      <c r="J146" s="21" t="s">
        <v>16</v>
      </c>
      <c r="K146" s="22">
        <v>20000</v>
      </c>
      <c r="R146" s="29"/>
    </row>
    <row r="147" spans="1:18" ht="15" x14ac:dyDescent="0.2">
      <c r="A147" s="18">
        <v>320</v>
      </c>
      <c r="B147" s="19">
        <v>44635</v>
      </c>
      <c r="C147" s="20">
        <v>56</v>
      </c>
      <c r="D147" s="21" t="s">
        <v>52</v>
      </c>
      <c r="E147" s="21" t="s">
        <v>180</v>
      </c>
      <c r="F147" s="21" t="s">
        <v>178</v>
      </c>
      <c r="G147" s="20">
        <v>3</v>
      </c>
      <c r="H147" s="20">
        <v>10000</v>
      </c>
      <c r="I147" s="21" t="s">
        <v>42</v>
      </c>
      <c r="J147" s="21" t="s">
        <v>18</v>
      </c>
      <c r="K147" s="22">
        <v>30000</v>
      </c>
      <c r="R147" s="29"/>
    </row>
    <row r="148" spans="1:18" ht="15" x14ac:dyDescent="0.2">
      <c r="A148" s="18">
        <v>345</v>
      </c>
      <c r="B148" s="19">
        <v>44635</v>
      </c>
      <c r="C148" s="20">
        <v>30</v>
      </c>
      <c r="D148" s="21" t="s">
        <v>24</v>
      </c>
      <c r="E148" s="21" t="s">
        <v>180</v>
      </c>
      <c r="F148" s="21" t="s">
        <v>178</v>
      </c>
      <c r="G148" s="20">
        <v>2</v>
      </c>
      <c r="H148" s="20">
        <v>10000</v>
      </c>
      <c r="I148" s="21" t="s">
        <v>17</v>
      </c>
      <c r="J148" s="21" t="s">
        <v>18</v>
      </c>
      <c r="K148" s="22">
        <v>20000</v>
      </c>
      <c r="R148" s="29"/>
    </row>
    <row r="149" spans="1:18" ht="15" x14ac:dyDescent="0.2">
      <c r="A149" s="18">
        <v>45</v>
      </c>
      <c r="B149" s="19">
        <v>44636</v>
      </c>
      <c r="C149" s="20">
        <v>25</v>
      </c>
      <c r="D149" s="21" t="s">
        <v>55</v>
      </c>
      <c r="E149" s="21" t="s">
        <v>180</v>
      </c>
      <c r="F149" s="21" t="s">
        <v>178</v>
      </c>
      <c r="G149" s="20">
        <v>1</v>
      </c>
      <c r="H149" s="20">
        <v>9000</v>
      </c>
      <c r="I149" s="21" t="s">
        <v>15</v>
      </c>
      <c r="J149" s="21" t="s">
        <v>16</v>
      </c>
      <c r="K149" s="22">
        <v>9000</v>
      </c>
      <c r="R149" s="29"/>
    </row>
    <row r="150" spans="1:18" ht="15" x14ac:dyDescent="0.2">
      <c r="A150" s="18">
        <v>470</v>
      </c>
      <c r="B150" s="19">
        <v>44636</v>
      </c>
      <c r="C150" s="20">
        <v>54</v>
      </c>
      <c r="D150" s="21" t="s">
        <v>70</v>
      </c>
      <c r="E150" s="21" t="s">
        <v>180</v>
      </c>
      <c r="F150" s="21" t="s">
        <v>178</v>
      </c>
      <c r="G150" s="20">
        <v>2</v>
      </c>
      <c r="H150" s="20">
        <v>10000</v>
      </c>
      <c r="I150" s="21" t="s">
        <v>20</v>
      </c>
      <c r="J150" s="21" t="s">
        <v>16</v>
      </c>
      <c r="K150" s="22">
        <v>20000</v>
      </c>
      <c r="R150" s="29"/>
    </row>
    <row r="151" spans="1:18" ht="15" x14ac:dyDescent="0.2">
      <c r="A151" s="18">
        <v>85</v>
      </c>
      <c r="B151" s="19">
        <v>44638</v>
      </c>
      <c r="C151" s="20">
        <v>21</v>
      </c>
      <c r="D151" s="21" t="s">
        <v>27</v>
      </c>
      <c r="E151" s="21" t="s">
        <v>180</v>
      </c>
      <c r="F151" s="21" t="s">
        <v>178</v>
      </c>
      <c r="G151" s="20">
        <v>1</v>
      </c>
      <c r="H151" s="20">
        <v>9000</v>
      </c>
      <c r="I151" s="21" t="s">
        <v>42</v>
      </c>
      <c r="J151" s="21" t="s">
        <v>18</v>
      </c>
      <c r="K151" s="22">
        <v>9000</v>
      </c>
      <c r="R151" s="29"/>
    </row>
    <row r="152" spans="1:18" ht="15" x14ac:dyDescent="0.2">
      <c r="A152" s="18">
        <v>392</v>
      </c>
      <c r="B152" s="19">
        <v>44638</v>
      </c>
      <c r="C152" s="20">
        <v>9</v>
      </c>
      <c r="D152" s="21" t="s">
        <v>45</v>
      </c>
      <c r="E152" s="21" t="s">
        <v>179</v>
      </c>
      <c r="F152" s="21" t="s">
        <v>178</v>
      </c>
      <c r="G152" s="20">
        <v>1</v>
      </c>
      <c r="H152" s="20">
        <v>9000</v>
      </c>
      <c r="I152" s="21" t="s">
        <v>28</v>
      </c>
      <c r="J152" s="21" t="s">
        <v>18</v>
      </c>
      <c r="K152" s="22">
        <v>9000</v>
      </c>
      <c r="R152" s="29"/>
    </row>
    <row r="153" spans="1:18" ht="15" x14ac:dyDescent="0.2">
      <c r="A153" s="18">
        <v>4</v>
      </c>
      <c r="B153" s="19">
        <v>44639</v>
      </c>
      <c r="C153" s="20">
        <v>48</v>
      </c>
      <c r="D153" s="21" t="s">
        <v>22</v>
      </c>
      <c r="E153" s="21" t="s">
        <v>180</v>
      </c>
      <c r="F153" s="21" t="s">
        <v>178</v>
      </c>
      <c r="G153" s="20">
        <v>3</v>
      </c>
      <c r="H153" s="20">
        <v>10000</v>
      </c>
      <c r="I153" s="21" t="s">
        <v>17</v>
      </c>
      <c r="J153" s="21" t="s">
        <v>16</v>
      </c>
      <c r="K153" s="22">
        <v>30000</v>
      </c>
      <c r="R153" s="29"/>
    </row>
    <row r="154" spans="1:18" ht="15" x14ac:dyDescent="0.2">
      <c r="A154" s="18">
        <v>160</v>
      </c>
      <c r="B154" s="19">
        <v>44639</v>
      </c>
      <c r="C154" s="20">
        <v>68</v>
      </c>
      <c r="D154" s="21" t="s">
        <v>55</v>
      </c>
      <c r="E154" s="21" t="s">
        <v>180</v>
      </c>
      <c r="F154" s="21" t="s">
        <v>178</v>
      </c>
      <c r="G154" s="20">
        <v>2</v>
      </c>
      <c r="H154" s="20">
        <v>9000</v>
      </c>
      <c r="I154" s="21" t="s">
        <v>42</v>
      </c>
      <c r="J154" s="21" t="s">
        <v>16</v>
      </c>
      <c r="K154" s="22">
        <v>18000</v>
      </c>
      <c r="R154" s="29"/>
    </row>
    <row r="155" spans="1:18" ht="15" x14ac:dyDescent="0.2">
      <c r="A155" s="18">
        <v>151</v>
      </c>
      <c r="B155" s="19">
        <v>44640</v>
      </c>
      <c r="C155" s="20">
        <v>90</v>
      </c>
      <c r="D155" s="21" t="s">
        <v>34</v>
      </c>
      <c r="E155" s="21" t="s">
        <v>179</v>
      </c>
      <c r="F155" s="21" t="s">
        <v>178</v>
      </c>
      <c r="G155" s="20">
        <v>3</v>
      </c>
      <c r="H155" s="20">
        <v>9000</v>
      </c>
      <c r="I155" s="21" t="s">
        <v>20</v>
      </c>
      <c r="J155" s="21" t="s">
        <v>16</v>
      </c>
      <c r="K155" s="22">
        <v>27000</v>
      </c>
      <c r="R155" s="29"/>
    </row>
    <row r="156" spans="1:18" ht="15" x14ac:dyDescent="0.2">
      <c r="A156" s="18">
        <v>230</v>
      </c>
      <c r="B156" s="19">
        <v>44640</v>
      </c>
      <c r="C156" s="20">
        <v>45</v>
      </c>
      <c r="D156" s="21" t="s">
        <v>70</v>
      </c>
      <c r="E156" s="21" t="s">
        <v>180</v>
      </c>
      <c r="F156" s="21" t="s">
        <v>178</v>
      </c>
      <c r="G156" s="20">
        <v>2</v>
      </c>
      <c r="H156" s="20">
        <v>10000</v>
      </c>
      <c r="I156" s="21" t="s">
        <v>15</v>
      </c>
      <c r="J156" s="21" t="s">
        <v>16</v>
      </c>
      <c r="K156" s="22">
        <v>20000</v>
      </c>
      <c r="R156" s="29"/>
    </row>
    <row r="157" spans="1:18" ht="15" x14ac:dyDescent="0.2">
      <c r="A157" s="18">
        <v>193</v>
      </c>
      <c r="B157" s="19">
        <v>44641</v>
      </c>
      <c r="C157" s="20">
        <v>4</v>
      </c>
      <c r="D157" s="21" t="s">
        <v>22</v>
      </c>
      <c r="E157" s="21" t="s">
        <v>180</v>
      </c>
      <c r="F157" s="21" t="s">
        <v>178</v>
      </c>
      <c r="G157" s="20">
        <v>2</v>
      </c>
      <c r="H157" s="20">
        <v>10000</v>
      </c>
      <c r="I157" s="21" t="s">
        <v>42</v>
      </c>
      <c r="J157" s="21" t="s">
        <v>18</v>
      </c>
      <c r="K157" s="22">
        <v>20000</v>
      </c>
      <c r="R157" s="29"/>
    </row>
    <row r="158" spans="1:18" ht="15" x14ac:dyDescent="0.2">
      <c r="A158" s="18">
        <v>233</v>
      </c>
      <c r="B158" s="19">
        <v>44641</v>
      </c>
      <c r="C158" s="20">
        <v>2</v>
      </c>
      <c r="D158" s="21" t="s">
        <v>29</v>
      </c>
      <c r="E158" s="21" t="s">
        <v>179</v>
      </c>
      <c r="F158" s="21" t="s">
        <v>178</v>
      </c>
      <c r="G158" s="20">
        <v>3</v>
      </c>
      <c r="H158" s="20">
        <v>9000</v>
      </c>
      <c r="I158" s="21" t="s">
        <v>17</v>
      </c>
      <c r="J158" s="21" t="s">
        <v>16</v>
      </c>
      <c r="K158" s="22">
        <v>27000</v>
      </c>
      <c r="R158" s="29"/>
    </row>
    <row r="159" spans="1:18" ht="15" x14ac:dyDescent="0.2">
      <c r="A159" s="18">
        <v>46</v>
      </c>
      <c r="B159" s="19">
        <v>44642</v>
      </c>
      <c r="C159" s="20">
        <v>38</v>
      </c>
      <c r="D159" s="21" t="s">
        <v>27</v>
      </c>
      <c r="E159" s="21" t="s">
        <v>180</v>
      </c>
      <c r="F159" s="21" t="s">
        <v>178</v>
      </c>
      <c r="G159" s="20">
        <v>2</v>
      </c>
      <c r="H159" s="20">
        <v>9000</v>
      </c>
      <c r="I159" s="21" t="s">
        <v>15</v>
      </c>
      <c r="J159" s="21" t="s">
        <v>16</v>
      </c>
      <c r="K159" s="22">
        <v>18000</v>
      </c>
      <c r="R159" s="29"/>
    </row>
    <row r="160" spans="1:18" ht="15" x14ac:dyDescent="0.2">
      <c r="A160" s="18">
        <v>67</v>
      </c>
      <c r="B160" s="19">
        <v>44642</v>
      </c>
      <c r="C160" s="20">
        <v>71</v>
      </c>
      <c r="D160" s="21" t="s">
        <v>36</v>
      </c>
      <c r="E160" s="21" t="s">
        <v>180</v>
      </c>
      <c r="F160" s="21" t="s">
        <v>178</v>
      </c>
      <c r="G160" s="20">
        <v>1</v>
      </c>
      <c r="H160" s="20">
        <v>10000</v>
      </c>
      <c r="I160" s="21" t="s">
        <v>15</v>
      </c>
      <c r="J160" s="21" t="s">
        <v>16</v>
      </c>
      <c r="K160" s="22">
        <v>10000</v>
      </c>
      <c r="R160" s="29"/>
    </row>
    <row r="161" spans="1:18" ht="15" x14ac:dyDescent="0.2">
      <c r="A161" s="18">
        <v>102</v>
      </c>
      <c r="B161" s="19">
        <v>44642</v>
      </c>
      <c r="C161" s="20">
        <v>74</v>
      </c>
      <c r="D161" s="21" t="s">
        <v>31</v>
      </c>
      <c r="E161" s="21" t="s">
        <v>179</v>
      </c>
      <c r="F161" s="21" t="s">
        <v>178</v>
      </c>
      <c r="G161" s="20">
        <v>2</v>
      </c>
      <c r="H161" s="20">
        <v>9000</v>
      </c>
      <c r="I161" s="21" t="s">
        <v>15</v>
      </c>
      <c r="J161" s="21" t="s">
        <v>16</v>
      </c>
      <c r="K161" s="22">
        <v>18000</v>
      </c>
      <c r="R161" s="29"/>
    </row>
    <row r="162" spans="1:18" ht="15" x14ac:dyDescent="0.2">
      <c r="A162" s="18">
        <v>244</v>
      </c>
      <c r="B162" s="19">
        <v>44642</v>
      </c>
      <c r="C162" s="20">
        <v>80</v>
      </c>
      <c r="D162" s="21" t="s">
        <v>36</v>
      </c>
      <c r="E162" s="21" t="s">
        <v>180</v>
      </c>
      <c r="F162" s="21" t="s">
        <v>178</v>
      </c>
      <c r="G162" s="20">
        <v>3</v>
      </c>
      <c r="H162" s="20">
        <v>10000</v>
      </c>
      <c r="I162" s="21" t="s">
        <v>42</v>
      </c>
      <c r="J162" s="21" t="s">
        <v>18</v>
      </c>
      <c r="K162" s="22">
        <v>30000</v>
      </c>
      <c r="R162" s="29"/>
    </row>
    <row r="163" spans="1:18" ht="15" x14ac:dyDescent="0.2">
      <c r="A163" s="18">
        <v>290</v>
      </c>
      <c r="B163" s="19">
        <v>44642</v>
      </c>
      <c r="C163" s="20">
        <v>80</v>
      </c>
      <c r="D163" s="21" t="s">
        <v>27</v>
      </c>
      <c r="E163" s="21" t="s">
        <v>180</v>
      </c>
      <c r="F163" s="21" t="s">
        <v>178</v>
      </c>
      <c r="G163" s="20">
        <v>1</v>
      </c>
      <c r="H163" s="20">
        <v>9000</v>
      </c>
      <c r="I163" s="21" t="s">
        <v>20</v>
      </c>
      <c r="J163" s="21" t="s">
        <v>18</v>
      </c>
      <c r="K163" s="22">
        <v>9000</v>
      </c>
      <c r="R163" s="29"/>
    </row>
    <row r="164" spans="1:18" ht="15" x14ac:dyDescent="0.2">
      <c r="A164" s="18">
        <v>171</v>
      </c>
      <c r="B164" s="19">
        <v>44643</v>
      </c>
      <c r="C164" s="20">
        <v>50</v>
      </c>
      <c r="D164" s="21" t="s">
        <v>70</v>
      </c>
      <c r="E164" s="21" t="s">
        <v>180</v>
      </c>
      <c r="F164" s="21" t="s">
        <v>178</v>
      </c>
      <c r="G164" s="20">
        <v>1</v>
      </c>
      <c r="H164" s="20">
        <v>10000</v>
      </c>
      <c r="I164" s="21" t="s">
        <v>20</v>
      </c>
      <c r="J164" s="21" t="s">
        <v>16</v>
      </c>
      <c r="K164" s="22">
        <v>10000</v>
      </c>
      <c r="R164" s="29"/>
    </row>
    <row r="165" spans="1:18" ht="15" x14ac:dyDescent="0.2">
      <c r="A165" s="18">
        <v>416</v>
      </c>
      <c r="B165" s="19">
        <v>44643</v>
      </c>
      <c r="C165" s="20">
        <v>11</v>
      </c>
      <c r="D165" s="21" t="s">
        <v>19</v>
      </c>
      <c r="E165" s="21" t="s">
        <v>180</v>
      </c>
      <c r="F165" s="21" t="s">
        <v>178</v>
      </c>
      <c r="G165" s="20">
        <v>1</v>
      </c>
      <c r="H165" s="20">
        <v>10000</v>
      </c>
      <c r="I165" s="21" t="s">
        <v>32</v>
      </c>
      <c r="J165" s="21" t="s">
        <v>16</v>
      </c>
      <c r="K165" s="22">
        <v>10000</v>
      </c>
      <c r="R165" s="29"/>
    </row>
    <row r="166" spans="1:18" ht="15" x14ac:dyDescent="0.2">
      <c r="A166" s="18">
        <v>40</v>
      </c>
      <c r="B166" s="19">
        <v>44644</v>
      </c>
      <c r="C166" s="20">
        <v>69</v>
      </c>
      <c r="D166" s="21" t="s">
        <v>174</v>
      </c>
      <c r="E166" s="21" t="s">
        <v>180</v>
      </c>
      <c r="F166" s="21" t="s">
        <v>178</v>
      </c>
      <c r="G166" s="20">
        <v>2</v>
      </c>
      <c r="H166" s="20">
        <v>9000</v>
      </c>
      <c r="I166" s="21" t="s">
        <v>15</v>
      </c>
      <c r="J166" s="21" t="s">
        <v>16</v>
      </c>
      <c r="K166" s="22">
        <v>18000</v>
      </c>
      <c r="R166" s="29"/>
    </row>
    <row r="167" spans="1:18" ht="15" x14ac:dyDescent="0.2">
      <c r="A167" s="18">
        <v>247</v>
      </c>
      <c r="B167" s="19">
        <v>44645</v>
      </c>
      <c r="C167" s="20">
        <v>42</v>
      </c>
      <c r="D167" s="21" t="s">
        <v>62</v>
      </c>
      <c r="E167" s="21" t="s">
        <v>180</v>
      </c>
      <c r="F167" s="21" t="s">
        <v>178</v>
      </c>
      <c r="G167" s="20">
        <v>1</v>
      </c>
      <c r="H167" s="20">
        <v>10000</v>
      </c>
      <c r="I167" s="21" t="s">
        <v>20</v>
      </c>
      <c r="J167" s="21" t="s">
        <v>16</v>
      </c>
      <c r="K167" s="22">
        <v>10000</v>
      </c>
      <c r="R167" s="29"/>
    </row>
    <row r="168" spans="1:18" ht="15" x14ac:dyDescent="0.2">
      <c r="A168" s="18">
        <v>310</v>
      </c>
      <c r="B168" s="19">
        <v>44645</v>
      </c>
      <c r="C168" s="20">
        <v>61</v>
      </c>
      <c r="D168" s="21" t="s">
        <v>55</v>
      </c>
      <c r="E168" s="21" t="s">
        <v>180</v>
      </c>
      <c r="F168" s="21" t="s">
        <v>178</v>
      </c>
      <c r="G168" s="20">
        <v>3</v>
      </c>
      <c r="H168" s="20">
        <v>9000</v>
      </c>
      <c r="I168" s="21" t="s">
        <v>42</v>
      </c>
      <c r="J168" s="21" t="s">
        <v>16</v>
      </c>
      <c r="K168" s="22">
        <v>27000</v>
      </c>
      <c r="R168" s="29"/>
    </row>
    <row r="169" spans="1:18" ht="15" x14ac:dyDescent="0.2">
      <c r="A169" s="18">
        <v>354</v>
      </c>
      <c r="B169" s="19">
        <v>44645</v>
      </c>
      <c r="C169" s="20">
        <v>77</v>
      </c>
      <c r="D169" s="21" t="s">
        <v>52</v>
      </c>
      <c r="E169" s="21" t="s">
        <v>180</v>
      </c>
      <c r="F169" s="21" t="s">
        <v>178</v>
      </c>
      <c r="G169" s="20">
        <v>1</v>
      </c>
      <c r="H169" s="20">
        <v>10000</v>
      </c>
      <c r="I169" s="21" t="s">
        <v>42</v>
      </c>
      <c r="J169" s="21" t="s">
        <v>18</v>
      </c>
      <c r="K169" s="22">
        <v>10000</v>
      </c>
      <c r="R169" s="29"/>
    </row>
    <row r="170" spans="1:18" ht="15" x14ac:dyDescent="0.2">
      <c r="A170" s="18">
        <v>219</v>
      </c>
      <c r="B170" s="19">
        <v>44646</v>
      </c>
      <c r="C170" s="20">
        <v>98</v>
      </c>
      <c r="D170" s="21" t="s">
        <v>45</v>
      </c>
      <c r="E170" s="21" t="s">
        <v>179</v>
      </c>
      <c r="F170" s="21" t="s">
        <v>178</v>
      </c>
      <c r="G170" s="20">
        <v>3</v>
      </c>
      <c r="H170" s="20">
        <v>9000</v>
      </c>
      <c r="I170" s="21" t="s">
        <v>28</v>
      </c>
      <c r="J170" s="21" t="s">
        <v>18</v>
      </c>
      <c r="K170" s="22">
        <v>27000</v>
      </c>
      <c r="R170" s="29"/>
    </row>
    <row r="171" spans="1:18" ht="15" x14ac:dyDescent="0.2">
      <c r="A171" s="18">
        <v>258</v>
      </c>
      <c r="B171" s="19">
        <v>44646</v>
      </c>
      <c r="C171" s="20">
        <v>34</v>
      </c>
      <c r="D171" s="21" t="s">
        <v>34</v>
      </c>
      <c r="E171" s="21" t="s">
        <v>179</v>
      </c>
      <c r="F171" s="21" t="s">
        <v>178</v>
      </c>
      <c r="G171" s="20">
        <v>1</v>
      </c>
      <c r="H171" s="20">
        <v>9000</v>
      </c>
      <c r="I171" s="21" t="s">
        <v>20</v>
      </c>
      <c r="J171" s="21" t="s">
        <v>16</v>
      </c>
      <c r="K171" s="22">
        <v>9000</v>
      </c>
      <c r="R171" s="29"/>
    </row>
    <row r="172" spans="1:18" ht="15" x14ac:dyDescent="0.2">
      <c r="A172" s="18">
        <v>86</v>
      </c>
      <c r="B172" s="19">
        <v>44647</v>
      </c>
      <c r="C172" s="20">
        <v>16</v>
      </c>
      <c r="D172" s="21" t="s">
        <v>52</v>
      </c>
      <c r="E172" s="21" t="s">
        <v>180</v>
      </c>
      <c r="F172" s="21" t="s">
        <v>178</v>
      </c>
      <c r="G172" s="20">
        <v>1</v>
      </c>
      <c r="H172" s="20">
        <v>10000</v>
      </c>
      <c r="I172" s="21" t="s">
        <v>32</v>
      </c>
      <c r="J172" s="21" t="s">
        <v>18</v>
      </c>
      <c r="K172" s="22">
        <v>10000</v>
      </c>
      <c r="R172" s="29"/>
    </row>
    <row r="173" spans="1:18" ht="15" x14ac:dyDescent="0.2">
      <c r="A173" s="18">
        <v>299</v>
      </c>
      <c r="B173" s="19">
        <v>44647</v>
      </c>
      <c r="C173" s="20">
        <v>44</v>
      </c>
      <c r="D173" s="21" t="s">
        <v>70</v>
      </c>
      <c r="E173" s="21" t="s">
        <v>180</v>
      </c>
      <c r="F173" s="21" t="s">
        <v>178</v>
      </c>
      <c r="G173" s="20">
        <v>1</v>
      </c>
      <c r="H173" s="20">
        <v>10000</v>
      </c>
      <c r="I173" s="21" t="s">
        <v>17</v>
      </c>
      <c r="J173" s="21" t="s">
        <v>18</v>
      </c>
      <c r="K173" s="22">
        <v>10000</v>
      </c>
      <c r="R173" s="29"/>
    </row>
    <row r="174" spans="1:18" ht="15" x14ac:dyDescent="0.2">
      <c r="A174" s="18">
        <v>400</v>
      </c>
      <c r="B174" s="19">
        <v>44647</v>
      </c>
      <c r="C174" s="20">
        <v>34</v>
      </c>
      <c r="D174" s="21" t="s">
        <v>174</v>
      </c>
      <c r="E174" s="21" t="s">
        <v>180</v>
      </c>
      <c r="F174" s="21" t="s">
        <v>178</v>
      </c>
      <c r="G174" s="20">
        <v>3</v>
      </c>
      <c r="H174" s="20">
        <v>9000</v>
      </c>
      <c r="I174" s="21" t="s">
        <v>32</v>
      </c>
      <c r="J174" s="21" t="s">
        <v>18</v>
      </c>
      <c r="K174" s="22">
        <v>27000</v>
      </c>
      <c r="R174" s="29"/>
    </row>
    <row r="175" spans="1:18" ht="15" x14ac:dyDescent="0.2">
      <c r="A175" s="18">
        <v>84</v>
      </c>
      <c r="B175" s="19">
        <v>44648</v>
      </c>
      <c r="C175" s="20">
        <v>27</v>
      </c>
      <c r="D175" s="21" t="s">
        <v>62</v>
      </c>
      <c r="E175" s="21" t="s">
        <v>180</v>
      </c>
      <c r="F175" s="21" t="s">
        <v>178</v>
      </c>
      <c r="G175" s="20">
        <v>2</v>
      </c>
      <c r="H175" s="20">
        <v>10000</v>
      </c>
      <c r="I175" s="21" t="s">
        <v>17</v>
      </c>
      <c r="J175" s="21" t="s">
        <v>18</v>
      </c>
      <c r="K175" s="22">
        <v>20000</v>
      </c>
      <c r="R175" s="29"/>
    </row>
    <row r="176" spans="1:18" ht="15" x14ac:dyDescent="0.2">
      <c r="A176" s="18">
        <v>29</v>
      </c>
      <c r="B176" s="19">
        <v>44649</v>
      </c>
      <c r="C176" s="20">
        <v>78</v>
      </c>
      <c r="D176" s="21" t="s">
        <v>26</v>
      </c>
      <c r="E176" s="21" t="s">
        <v>180</v>
      </c>
      <c r="F176" s="21" t="s">
        <v>178</v>
      </c>
      <c r="G176" s="20">
        <v>3</v>
      </c>
      <c r="H176" s="20">
        <v>9000</v>
      </c>
      <c r="I176" s="21" t="s">
        <v>42</v>
      </c>
      <c r="J176" s="21" t="s">
        <v>16</v>
      </c>
      <c r="K176" s="22">
        <v>27000</v>
      </c>
      <c r="R176" s="29"/>
    </row>
    <row r="177" spans="1:18" ht="15" x14ac:dyDescent="0.2">
      <c r="A177" s="18">
        <v>141</v>
      </c>
      <c r="B177" s="19">
        <v>44649</v>
      </c>
      <c r="C177" s="20">
        <v>16</v>
      </c>
      <c r="D177" s="21" t="s">
        <v>52</v>
      </c>
      <c r="E177" s="21" t="s">
        <v>180</v>
      </c>
      <c r="F177" s="21" t="s">
        <v>178</v>
      </c>
      <c r="G177" s="20">
        <v>3</v>
      </c>
      <c r="H177" s="20">
        <v>10000</v>
      </c>
      <c r="I177" s="21" t="s">
        <v>28</v>
      </c>
      <c r="J177" s="21" t="s">
        <v>16</v>
      </c>
      <c r="K177" s="22">
        <v>30000</v>
      </c>
      <c r="R177" s="29"/>
    </row>
    <row r="178" spans="1:18" ht="15" x14ac:dyDescent="0.2">
      <c r="A178" s="18">
        <v>437</v>
      </c>
      <c r="B178" s="19">
        <v>44650</v>
      </c>
      <c r="C178" s="20">
        <v>71</v>
      </c>
      <c r="D178" s="21" t="s">
        <v>36</v>
      </c>
      <c r="E178" s="21" t="s">
        <v>180</v>
      </c>
      <c r="F178" s="21" t="s">
        <v>178</v>
      </c>
      <c r="G178" s="20">
        <v>2</v>
      </c>
      <c r="H178" s="20">
        <v>10000</v>
      </c>
      <c r="I178" s="21" t="s">
        <v>28</v>
      </c>
      <c r="J178" s="21" t="s">
        <v>18</v>
      </c>
      <c r="K178" s="22">
        <v>20000</v>
      </c>
      <c r="R178" s="29"/>
    </row>
    <row r="179" spans="1:18" ht="15" x14ac:dyDescent="0.2">
      <c r="A179" s="18">
        <v>98</v>
      </c>
      <c r="B179" s="19">
        <v>44651</v>
      </c>
      <c r="C179" s="20">
        <v>50</v>
      </c>
      <c r="D179" s="21" t="s">
        <v>52</v>
      </c>
      <c r="E179" s="21" t="s">
        <v>180</v>
      </c>
      <c r="F179" s="21" t="s">
        <v>178</v>
      </c>
      <c r="G179" s="20">
        <v>1</v>
      </c>
      <c r="H179" s="20">
        <v>10000</v>
      </c>
      <c r="I179" s="21" t="s">
        <v>17</v>
      </c>
      <c r="J179" s="21" t="s">
        <v>16</v>
      </c>
      <c r="K179" s="22">
        <v>10000</v>
      </c>
      <c r="R179" s="29"/>
    </row>
    <row r="180" spans="1:18" ht="15" x14ac:dyDescent="0.2">
      <c r="A180" s="18">
        <v>190</v>
      </c>
      <c r="B180" s="19">
        <v>44651</v>
      </c>
      <c r="C180" s="20">
        <v>97</v>
      </c>
      <c r="D180" s="21" t="s">
        <v>174</v>
      </c>
      <c r="E180" s="21" t="s">
        <v>180</v>
      </c>
      <c r="F180" s="21" t="s">
        <v>178</v>
      </c>
      <c r="G180" s="20">
        <v>3</v>
      </c>
      <c r="H180" s="20">
        <v>9000</v>
      </c>
      <c r="I180" s="21" t="s">
        <v>20</v>
      </c>
      <c r="J180" s="21" t="s">
        <v>16</v>
      </c>
      <c r="K180" s="22">
        <v>27000</v>
      </c>
      <c r="R180" s="29"/>
    </row>
    <row r="181" spans="1:18" ht="15" x14ac:dyDescent="0.2">
      <c r="A181" s="18">
        <v>425</v>
      </c>
      <c r="B181" s="19">
        <v>44651</v>
      </c>
      <c r="C181" s="20">
        <v>40</v>
      </c>
      <c r="D181" s="21" t="s">
        <v>34</v>
      </c>
      <c r="E181" s="21" t="s">
        <v>179</v>
      </c>
      <c r="F181" s="21" t="s">
        <v>178</v>
      </c>
      <c r="G181" s="20">
        <v>1</v>
      </c>
      <c r="H181" s="20">
        <v>9000</v>
      </c>
      <c r="I181" s="21" t="s">
        <v>15</v>
      </c>
      <c r="J181" s="21" t="s">
        <v>18</v>
      </c>
      <c r="K181" s="22">
        <v>9000</v>
      </c>
      <c r="R181" s="29"/>
    </row>
    <row r="182" spans="1:18" ht="15" x14ac:dyDescent="0.2">
      <c r="A182" s="18">
        <v>110</v>
      </c>
      <c r="B182" s="19">
        <v>44652</v>
      </c>
      <c r="C182" s="20">
        <v>37</v>
      </c>
      <c r="D182" s="21" t="s">
        <v>174</v>
      </c>
      <c r="E182" s="21" t="s">
        <v>180</v>
      </c>
      <c r="F182" s="21" t="s">
        <v>178</v>
      </c>
      <c r="G182" s="20">
        <v>3</v>
      </c>
      <c r="H182" s="20">
        <v>9000</v>
      </c>
      <c r="I182" s="21" t="s">
        <v>20</v>
      </c>
      <c r="J182" s="21" t="s">
        <v>18</v>
      </c>
      <c r="K182" s="22">
        <v>27000</v>
      </c>
      <c r="R182" s="29"/>
    </row>
    <row r="183" spans="1:18" ht="15" x14ac:dyDescent="0.2">
      <c r="A183" s="18">
        <v>329</v>
      </c>
      <c r="B183" s="19">
        <v>44652</v>
      </c>
      <c r="C183" s="20">
        <v>52</v>
      </c>
      <c r="D183" s="21" t="s">
        <v>57</v>
      </c>
      <c r="E183" s="21" t="s">
        <v>179</v>
      </c>
      <c r="F183" s="21" t="s">
        <v>178</v>
      </c>
      <c r="G183" s="20">
        <v>2</v>
      </c>
      <c r="H183" s="20">
        <v>9000</v>
      </c>
      <c r="I183" s="21" t="s">
        <v>32</v>
      </c>
      <c r="J183" s="21" t="s">
        <v>16</v>
      </c>
      <c r="K183" s="22">
        <v>18000</v>
      </c>
      <c r="R183" s="29"/>
    </row>
    <row r="184" spans="1:18" ht="15" x14ac:dyDescent="0.2">
      <c r="A184" s="18">
        <v>3</v>
      </c>
      <c r="B184" s="19">
        <v>44654</v>
      </c>
      <c r="C184" s="20">
        <v>62</v>
      </c>
      <c r="D184" s="21" t="s">
        <v>19</v>
      </c>
      <c r="E184" s="21" t="s">
        <v>180</v>
      </c>
      <c r="F184" s="21" t="s">
        <v>178</v>
      </c>
      <c r="G184" s="20">
        <v>1</v>
      </c>
      <c r="H184" s="20">
        <v>10000</v>
      </c>
      <c r="I184" s="21" t="s">
        <v>20</v>
      </c>
      <c r="J184" s="21" t="s">
        <v>18</v>
      </c>
      <c r="K184" s="22">
        <v>10000</v>
      </c>
      <c r="R184" s="29"/>
    </row>
    <row r="185" spans="1:18" ht="15" x14ac:dyDescent="0.2">
      <c r="A185" s="18">
        <v>222</v>
      </c>
      <c r="B185" s="19">
        <v>44657</v>
      </c>
      <c r="C185" s="20">
        <v>18</v>
      </c>
      <c r="D185" s="21" t="s">
        <v>52</v>
      </c>
      <c r="E185" s="21" t="s">
        <v>180</v>
      </c>
      <c r="F185" s="21" t="s">
        <v>178</v>
      </c>
      <c r="G185" s="20">
        <v>1</v>
      </c>
      <c r="H185" s="20">
        <v>10000</v>
      </c>
      <c r="I185" s="21" t="s">
        <v>20</v>
      </c>
      <c r="J185" s="21" t="s">
        <v>16</v>
      </c>
      <c r="K185" s="22">
        <v>10000</v>
      </c>
      <c r="R185" s="29"/>
    </row>
    <row r="186" spans="1:18" ht="15" x14ac:dyDescent="0.2">
      <c r="A186" s="18">
        <v>241</v>
      </c>
      <c r="B186" s="19">
        <v>44657</v>
      </c>
      <c r="C186" s="20">
        <v>73</v>
      </c>
      <c r="D186" s="21" t="s">
        <v>174</v>
      </c>
      <c r="E186" s="21" t="s">
        <v>180</v>
      </c>
      <c r="F186" s="21" t="s">
        <v>178</v>
      </c>
      <c r="G186" s="20">
        <v>1</v>
      </c>
      <c r="H186" s="20">
        <v>9000</v>
      </c>
      <c r="I186" s="21" t="s">
        <v>28</v>
      </c>
      <c r="J186" s="21" t="s">
        <v>18</v>
      </c>
      <c r="K186" s="22">
        <v>9000</v>
      </c>
      <c r="R186" s="29"/>
    </row>
    <row r="187" spans="1:18" ht="15" x14ac:dyDescent="0.2">
      <c r="A187" s="18">
        <v>328</v>
      </c>
      <c r="B187" s="19">
        <v>44658</v>
      </c>
      <c r="C187" s="20">
        <v>69</v>
      </c>
      <c r="D187" s="21" t="s">
        <v>19</v>
      </c>
      <c r="E187" s="21" t="s">
        <v>180</v>
      </c>
      <c r="F187" s="21" t="s">
        <v>178</v>
      </c>
      <c r="G187" s="20">
        <v>1</v>
      </c>
      <c r="H187" s="20">
        <v>10000</v>
      </c>
      <c r="I187" s="21" t="s">
        <v>28</v>
      </c>
      <c r="J187" s="21" t="s">
        <v>16</v>
      </c>
      <c r="K187" s="22">
        <v>10000</v>
      </c>
      <c r="R187" s="29"/>
    </row>
    <row r="188" spans="1:18" ht="15" x14ac:dyDescent="0.2">
      <c r="A188" s="18">
        <v>375</v>
      </c>
      <c r="B188" s="19">
        <v>44658</v>
      </c>
      <c r="C188" s="20">
        <v>80</v>
      </c>
      <c r="D188" s="21" t="s">
        <v>26</v>
      </c>
      <c r="E188" s="21" t="s">
        <v>180</v>
      </c>
      <c r="F188" s="21" t="s">
        <v>178</v>
      </c>
      <c r="G188" s="20">
        <v>1</v>
      </c>
      <c r="H188" s="20">
        <v>9000</v>
      </c>
      <c r="I188" s="21" t="s">
        <v>42</v>
      </c>
      <c r="J188" s="21" t="s">
        <v>16</v>
      </c>
      <c r="K188" s="22">
        <v>9000</v>
      </c>
      <c r="R188" s="29"/>
    </row>
    <row r="189" spans="1:18" ht="15" x14ac:dyDescent="0.2">
      <c r="A189" s="18">
        <v>484</v>
      </c>
      <c r="B189" s="19">
        <v>44658</v>
      </c>
      <c r="C189" s="20">
        <v>46</v>
      </c>
      <c r="D189" s="21" t="s">
        <v>12</v>
      </c>
      <c r="E189" s="21" t="s">
        <v>180</v>
      </c>
      <c r="F189" s="21" t="s">
        <v>178</v>
      </c>
      <c r="G189" s="20">
        <v>2</v>
      </c>
      <c r="H189" s="20">
        <v>9000</v>
      </c>
      <c r="I189" s="21" t="s">
        <v>28</v>
      </c>
      <c r="J189" s="21" t="s">
        <v>18</v>
      </c>
      <c r="K189" s="22">
        <v>18000</v>
      </c>
      <c r="R189" s="29"/>
    </row>
    <row r="190" spans="1:18" ht="15" x14ac:dyDescent="0.2">
      <c r="A190" s="18">
        <v>157</v>
      </c>
      <c r="B190" s="19">
        <v>44659</v>
      </c>
      <c r="C190" s="20">
        <v>72</v>
      </c>
      <c r="D190" s="21" t="s">
        <v>53</v>
      </c>
      <c r="E190" s="21" t="s">
        <v>179</v>
      </c>
      <c r="F190" s="21" t="s">
        <v>178</v>
      </c>
      <c r="G190" s="20">
        <v>3</v>
      </c>
      <c r="H190" s="20">
        <v>9000</v>
      </c>
      <c r="I190" s="21" t="s">
        <v>28</v>
      </c>
      <c r="J190" s="21" t="s">
        <v>18</v>
      </c>
      <c r="K190" s="22">
        <v>27000</v>
      </c>
      <c r="R190" s="29"/>
    </row>
    <row r="191" spans="1:18" ht="15" x14ac:dyDescent="0.2">
      <c r="A191" s="18">
        <v>412</v>
      </c>
      <c r="B191" s="19">
        <v>44659</v>
      </c>
      <c r="C191" s="20">
        <v>94</v>
      </c>
      <c r="D191" s="21" t="s">
        <v>12</v>
      </c>
      <c r="E191" s="21" t="s">
        <v>180</v>
      </c>
      <c r="F191" s="21" t="s">
        <v>178</v>
      </c>
      <c r="G191" s="20">
        <v>3</v>
      </c>
      <c r="H191" s="20">
        <v>9000</v>
      </c>
      <c r="I191" s="21" t="s">
        <v>17</v>
      </c>
      <c r="J191" s="21" t="s">
        <v>16</v>
      </c>
      <c r="K191" s="22">
        <v>27000</v>
      </c>
      <c r="R191" s="29"/>
    </row>
    <row r="192" spans="1:18" ht="15" x14ac:dyDescent="0.2">
      <c r="A192" s="18">
        <v>461</v>
      </c>
      <c r="B192" s="19">
        <v>44659</v>
      </c>
      <c r="C192" s="20">
        <v>37</v>
      </c>
      <c r="D192" s="21" t="s">
        <v>12</v>
      </c>
      <c r="E192" s="21" t="s">
        <v>180</v>
      </c>
      <c r="F192" s="21" t="s">
        <v>178</v>
      </c>
      <c r="G192" s="20">
        <v>2</v>
      </c>
      <c r="H192" s="20">
        <v>9000</v>
      </c>
      <c r="I192" s="21" t="s">
        <v>15</v>
      </c>
      <c r="J192" s="21" t="s">
        <v>18</v>
      </c>
      <c r="K192" s="22">
        <v>18000</v>
      </c>
      <c r="R192" s="29"/>
    </row>
    <row r="193" spans="1:18" ht="15" x14ac:dyDescent="0.2">
      <c r="A193" s="18">
        <v>475</v>
      </c>
      <c r="B193" s="19">
        <v>44659</v>
      </c>
      <c r="C193" s="20">
        <v>82</v>
      </c>
      <c r="D193" s="21" t="s">
        <v>45</v>
      </c>
      <c r="E193" s="21" t="s">
        <v>179</v>
      </c>
      <c r="F193" s="21" t="s">
        <v>178</v>
      </c>
      <c r="G193" s="20">
        <v>3</v>
      </c>
      <c r="H193" s="20">
        <v>9000</v>
      </c>
      <c r="I193" s="21" t="s">
        <v>17</v>
      </c>
      <c r="J193" s="21" t="s">
        <v>16</v>
      </c>
      <c r="K193" s="22">
        <v>27000</v>
      </c>
      <c r="R193" s="29"/>
    </row>
    <row r="194" spans="1:18" ht="15" x14ac:dyDescent="0.2">
      <c r="A194" s="18">
        <v>376</v>
      </c>
      <c r="B194" s="19">
        <v>44660</v>
      </c>
      <c r="C194" s="20">
        <v>56</v>
      </c>
      <c r="D194" s="21" t="s">
        <v>70</v>
      </c>
      <c r="E194" s="21" t="s">
        <v>180</v>
      </c>
      <c r="F194" s="21" t="s">
        <v>178</v>
      </c>
      <c r="G194" s="20">
        <v>2</v>
      </c>
      <c r="H194" s="20">
        <v>10000</v>
      </c>
      <c r="I194" s="21" t="s">
        <v>15</v>
      </c>
      <c r="J194" s="21" t="s">
        <v>18</v>
      </c>
      <c r="K194" s="22">
        <v>20000</v>
      </c>
      <c r="R194" s="29"/>
    </row>
    <row r="195" spans="1:18" ht="15" x14ac:dyDescent="0.2">
      <c r="A195" s="18">
        <v>417</v>
      </c>
      <c r="B195" s="19">
        <v>44660</v>
      </c>
      <c r="C195" s="20">
        <v>11</v>
      </c>
      <c r="D195" s="21" t="s">
        <v>24</v>
      </c>
      <c r="E195" s="21" t="s">
        <v>180</v>
      </c>
      <c r="F195" s="21" t="s">
        <v>178</v>
      </c>
      <c r="G195" s="20">
        <v>1</v>
      </c>
      <c r="H195" s="20">
        <v>10000</v>
      </c>
      <c r="I195" s="21" t="s">
        <v>42</v>
      </c>
      <c r="J195" s="21" t="s">
        <v>16</v>
      </c>
      <c r="K195" s="22">
        <v>10000</v>
      </c>
      <c r="R195" s="29"/>
    </row>
    <row r="196" spans="1:18" ht="15" x14ac:dyDescent="0.2">
      <c r="A196" s="18">
        <v>76</v>
      </c>
      <c r="B196" s="19">
        <v>44661</v>
      </c>
      <c r="C196" s="20">
        <v>20</v>
      </c>
      <c r="D196" s="21" t="s">
        <v>29</v>
      </c>
      <c r="E196" s="21" t="s">
        <v>179</v>
      </c>
      <c r="F196" s="21" t="s">
        <v>178</v>
      </c>
      <c r="G196" s="20">
        <v>1</v>
      </c>
      <c r="H196" s="20">
        <v>9000</v>
      </c>
      <c r="I196" s="21" t="s">
        <v>15</v>
      </c>
      <c r="J196" s="21" t="s">
        <v>18</v>
      </c>
      <c r="K196" s="22">
        <v>9000</v>
      </c>
      <c r="R196" s="29"/>
    </row>
    <row r="197" spans="1:18" ht="15" x14ac:dyDescent="0.2">
      <c r="A197" s="18">
        <v>117</v>
      </c>
      <c r="B197" s="19">
        <v>44661</v>
      </c>
      <c r="C197" s="20">
        <v>42</v>
      </c>
      <c r="D197" s="21" t="s">
        <v>19</v>
      </c>
      <c r="E197" s="21" t="s">
        <v>180</v>
      </c>
      <c r="F197" s="21" t="s">
        <v>178</v>
      </c>
      <c r="G197" s="20">
        <v>3</v>
      </c>
      <c r="H197" s="20">
        <v>10000</v>
      </c>
      <c r="I197" s="21" t="s">
        <v>28</v>
      </c>
      <c r="J197" s="21" t="s">
        <v>18</v>
      </c>
      <c r="K197" s="22">
        <v>30000</v>
      </c>
      <c r="R197" s="29"/>
    </row>
    <row r="198" spans="1:18" ht="15" x14ac:dyDescent="0.2">
      <c r="A198" s="18">
        <v>1</v>
      </c>
      <c r="B198" s="19">
        <v>44662</v>
      </c>
      <c r="C198" s="20">
        <v>44</v>
      </c>
      <c r="D198" s="21" t="s">
        <v>12</v>
      </c>
      <c r="E198" s="21" t="s">
        <v>180</v>
      </c>
      <c r="F198" s="21" t="s">
        <v>178</v>
      </c>
      <c r="G198" s="20">
        <v>2</v>
      </c>
      <c r="H198" s="20">
        <v>9000</v>
      </c>
      <c r="I198" s="21" t="s">
        <v>15</v>
      </c>
      <c r="J198" s="21" t="s">
        <v>16</v>
      </c>
      <c r="K198" s="22">
        <v>18000</v>
      </c>
      <c r="R198" s="29"/>
    </row>
    <row r="199" spans="1:18" ht="15" x14ac:dyDescent="0.2">
      <c r="A199" s="18">
        <v>132</v>
      </c>
      <c r="B199" s="19">
        <v>44662</v>
      </c>
      <c r="C199" s="20">
        <v>12</v>
      </c>
      <c r="D199" s="21" t="s">
        <v>57</v>
      </c>
      <c r="E199" s="21" t="s">
        <v>179</v>
      </c>
      <c r="F199" s="21" t="s">
        <v>178</v>
      </c>
      <c r="G199" s="20">
        <v>3</v>
      </c>
      <c r="H199" s="20">
        <v>9000</v>
      </c>
      <c r="I199" s="21" t="s">
        <v>20</v>
      </c>
      <c r="J199" s="21" t="s">
        <v>18</v>
      </c>
      <c r="K199" s="22">
        <v>27000</v>
      </c>
      <c r="R199" s="29"/>
    </row>
    <row r="200" spans="1:18" ht="15" x14ac:dyDescent="0.2">
      <c r="A200" s="18">
        <v>245</v>
      </c>
      <c r="B200" s="19">
        <v>44662</v>
      </c>
      <c r="C200" s="20">
        <v>74</v>
      </c>
      <c r="D200" s="21" t="s">
        <v>29</v>
      </c>
      <c r="E200" s="21" t="s">
        <v>179</v>
      </c>
      <c r="F200" s="21" t="s">
        <v>178</v>
      </c>
      <c r="G200" s="20">
        <v>3</v>
      </c>
      <c r="H200" s="20">
        <v>9000</v>
      </c>
      <c r="I200" s="21" t="s">
        <v>32</v>
      </c>
      <c r="J200" s="21" t="s">
        <v>18</v>
      </c>
      <c r="K200" s="22">
        <v>27000</v>
      </c>
      <c r="R200" s="29"/>
    </row>
    <row r="201" spans="1:18" ht="15" x14ac:dyDescent="0.2">
      <c r="A201" s="18">
        <v>257</v>
      </c>
      <c r="B201" s="19">
        <v>44662</v>
      </c>
      <c r="C201" s="20">
        <v>3</v>
      </c>
      <c r="D201" s="21" t="s">
        <v>22</v>
      </c>
      <c r="E201" s="21" t="s">
        <v>180</v>
      </c>
      <c r="F201" s="21" t="s">
        <v>178</v>
      </c>
      <c r="G201" s="20">
        <v>2</v>
      </c>
      <c r="H201" s="20">
        <v>10000</v>
      </c>
      <c r="I201" s="21" t="s">
        <v>28</v>
      </c>
      <c r="J201" s="21" t="s">
        <v>18</v>
      </c>
      <c r="K201" s="22">
        <v>20000</v>
      </c>
      <c r="R201" s="29"/>
    </row>
    <row r="202" spans="1:18" ht="15" x14ac:dyDescent="0.2">
      <c r="A202" s="18">
        <v>17</v>
      </c>
      <c r="B202" s="19">
        <v>44664</v>
      </c>
      <c r="C202" s="20">
        <v>73</v>
      </c>
      <c r="D202" s="21" t="s">
        <v>27</v>
      </c>
      <c r="E202" s="21" t="s">
        <v>180</v>
      </c>
      <c r="F202" s="21" t="s">
        <v>178</v>
      </c>
      <c r="G202" s="20">
        <v>2</v>
      </c>
      <c r="H202" s="20">
        <v>9000</v>
      </c>
      <c r="I202" s="21" t="s">
        <v>32</v>
      </c>
      <c r="J202" s="21" t="s">
        <v>16</v>
      </c>
      <c r="K202" s="22">
        <v>18000</v>
      </c>
      <c r="R202" s="29"/>
    </row>
    <row r="203" spans="1:18" ht="15" x14ac:dyDescent="0.2">
      <c r="A203" s="18">
        <v>44</v>
      </c>
      <c r="B203" s="19">
        <v>44664</v>
      </c>
      <c r="C203" s="20">
        <v>95</v>
      </c>
      <c r="D203" s="21" t="s">
        <v>22</v>
      </c>
      <c r="E203" s="21" t="s">
        <v>180</v>
      </c>
      <c r="F203" s="21" t="s">
        <v>178</v>
      </c>
      <c r="G203" s="20">
        <v>2</v>
      </c>
      <c r="H203" s="20">
        <v>10000</v>
      </c>
      <c r="I203" s="21" t="s">
        <v>20</v>
      </c>
      <c r="J203" s="21" t="s">
        <v>18</v>
      </c>
      <c r="K203" s="22">
        <v>20000</v>
      </c>
      <c r="R203" s="29"/>
    </row>
    <row r="204" spans="1:18" ht="15" x14ac:dyDescent="0.2">
      <c r="A204" s="18">
        <v>248</v>
      </c>
      <c r="B204" s="19">
        <v>44664</v>
      </c>
      <c r="C204" s="20">
        <v>22</v>
      </c>
      <c r="D204" s="21" t="s">
        <v>19</v>
      </c>
      <c r="E204" s="21" t="s">
        <v>180</v>
      </c>
      <c r="F204" s="21" t="s">
        <v>178</v>
      </c>
      <c r="G204" s="20">
        <v>3</v>
      </c>
      <c r="H204" s="20">
        <v>10000</v>
      </c>
      <c r="I204" s="21" t="s">
        <v>42</v>
      </c>
      <c r="J204" s="21" t="s">
        <v>16</v>
      </c>
      <c r="K204" s="22">
        <v>30000</v>
      </c>
      <c r="R204" s="29"/>
    </row>
    <row r="205" spans="1:18" ht="15" x14ac:dyDescent="0.2">
      <c r="A205" s="18">
        <v>53</v>
      </c>
      <c r="B205" s="19">
        <v>44666</v>
      </c>
      <c r="C205" s="20">
        <v>96</v>
      </c>
      <c r="D205" s="21" t="s">
        <v>62</v>
      </c>
      <c r="E205" s="21" t="s">
        <v>180</v>
      </c>
      <c r="F205" s="21" t="s">
        <v>178</v>
      </c>
      <c r="G205" s="20">
        <v>1</v>
      </c>
      <c r="H205" s="20">
        <v>10000</v>
      </c>
      <c r="I205" s="21" t="s">
        <v>32</v>
      </c>
      <c r="J205" s="21" t="s">
        <v>16</v>
      </c>
      <c r="K205" s="22">
        <v>10000</v>
      </c>
      <c r="R205" s="29"/>
    </row>
    <row r="206" spans="1:18" ht="15" x14ac:dyDescent="0.2">
      <c r="A206" s="18">
        <v>453</v>
      </c>
      <c r="B206" s="19">
        <v>44666</v>
      </c>
      <c r="C206" s="20">
        <v>8</v>
      </c>
      <c r="D206" s="21" t="s">
        <v>22</v>
      </c>
      <c r="E206" s="21" t="s">
        <v>180</v>
      </c>
      <c r="F206" s="21" t="s">
        <v>178</v>
      </c>
      <c r="G206" s="20">
        <v>1</v>
      </c>
      <c r="H206" s="20">
        <v>10000</v>
      </c>
      <c r="I206" s="21" t="s">
        <v>28</v>
      </c>
      <c r="J206" s="21" t="s">
        <v>18</v>
      </c>
      <c r="K206" s="22">
        <v>10000</v>
      </c>
      <c r="R206" s="29"/>
    </row>
    <row r="207" spans="1:18" ht="15" x14ac:dyDescent="0.2">
      <c r="A207" s="18">
        <v>77</v>
      </c>
      <c r="B207" s="19">
        <v>44667</v>
      </c>
      <c r="C207" s="20">
        <v>61</v>
      </c>
      <c r="D207" s="21" t="s">
        <v>70</v>
      </c>
      <c r="E207" s="21" t="s">
        <v>180</v>
      </c>
      <c r="F207" s="21" t="s">
        <v>178</v>
      </c>
      <c r="G207" s="20">
        <v>2</v>
      </c>
      <c r="H207" s="20">
        <v>10000</v>
      </c>
      <c r="I207" s="21" t="s">
        <v>15</v>
      </c>
      <c r="J207" s="21" t="s">
        <v>18</v>
      </c>
      <c r="K207" s="22">
        <v>20000</v>
      </c>
      <c r="R207" s="29"/>
    </row>
    <row r="208" spans="1:18" ht="15" x14ac:dyDescent="0.2">
      <c r="A208" s="18">
        <v>403</v>
      </c>
      <c r="B208" s="19">
        <v>44668</v>
      </c>
      <c r="C208" s="20">
        <v>56</v>
      </c>
      <c r="D208" s="21" t="s">
        <v>24</v>
      </c>
      <c r="E208" s="21" t="s">
        <v>180</v>
      </c>
      <c r="F208" s="21" t="s">
        <v>178</v>
      </c>
      <c r="G208" s="20">
        <v>2</v>
      </c>
      <c r="H208" s="20">
        <v>10000</v>
      </c>
      <c r="I208" s="21" t="s">
        <v>17</v>
      </c>
      <c r="J208" s="21" t="s">
        <v>18</v>
      </c>
      <c r="K208" s="22">
        <v>20000</v>
      </c>
      <c r="R208" s="29"/>
    </row>
    <row r="209" spans="1:18" ht="15" x14ac:dyDescent="0.2">
      <c r="A209" s="18">
        <v>129</v>
      </c>
      <c r="B209" s="19">
        <v>44669</v>
      </c>
      <c r="C209" s="20">
        <v>48</v>
      </c>
      <c r="D209" s="21" t="s">
        <v>31</v>
      </c>
      <c r="E209" s="21" t="s">
        <v>179</v>
      </c>
      <c r="F209" s="21" t="s">
        <v>178</v>
      </c>
      <c r="G209" s="20">
        <v>1</v>
      </c>
      <c r="H209" s="20">
        <v>9000</v>
      </c>
      <c r="I209" s="21" t="s">
        <v>17</v>
      </c>
      <c r="J209" s="21" t="s">
        <v>16</v>
      </c>
      <c r="K209" s="22">
        <v>9000</v>
      </c>
      <c r="R209" s="29"/>
    </row>
    <row r="210" spans="1:18" ht="15" x14ac:dyDescent="0.2">
      <c r="A210" s="18">
        <v>369</v>
      </c>
      <c r="B210" s="19">
        <v>44669</v>
      </c>
      <c r="C210" s="20">
        <v>18</v>
      </c>
      <c r="D210" s="21" t="s">
        <v>52</v>
      </c>
      <c r="E210" s="21" t="s">
        <v>180</v>
      </c>
      <c r="F210" s="21" t="s">
        <v>178</v>
      </c>
      <c r="G210" s="20">
        <v>3</v>
      </c>
      <c r="H210" s="20">
        <v>10000</v>
      </c>
      <c r="I210" s="21" t="s">
        <v>15</v>
      </c>
      <c r="J210" s="21" t="s">
        <v>16</v>
      </c>
      <c r="K210" s="22">
        <v>30000</v>
      </c>
      <c r="R210" s="29"/>
    </row>
    <row r="211" spans="1:18" ht="15" x14ac:dyDescent="0.2">
      <c r="A211" s="18">
        <v>75</v>
      </c>
      <c r="B211" s="19">
        <v>44670</v>
      </c>
      <c r="C211" s="20">
        <v>36</v>
      </c>
      <c r="D211" s="21" t="s">
        <v>19</v>
      </c>
      <c r="E211" s="21" t="s">
        <v>180</v>
      </c>
      <c r="F211" s="21" t="s">
        <v>178</v>
      </c>
      <c r="G211" s="20">
        <v>2</v>
      </c>
      <c r="H211" s="20">
        <v>10000</v>
      </c>
      <c r="I211" s="21" t="s">
        <v>15</v>
      </c>
      <c r="J211" s="21" t="s">
        <v>18</v>
      </c>
      <c r="K211" s="22">
        <v>20000</v>
      </c>
      <c r="R211" s="29"/>
    </row>
    <row r="212" spans="1:18" ht="15" x14ac:dyDescent="0.2">
      <c r="A212" s="18">
        <v>174</v>
      </c>
      <c r="B212" s="19">
        <v>44671</v>
      </c>
      <c r="C212" s="20">
        <v>16</v>
      </c>
      <c r="D212" s="21" t="s">
        <v>29</v>
      </c>
      <c r="E212" s="21" t="s">
        <v>179</v>
      </c>
      <c r="F212" s="21" t="s">
        <v>178</v>
      </c>
      <c r="G212" s="20">
        <v>2</v>
      </c>
      <c r="H212" s="20">
        <v>9000</v>
      </c>
      <c r="I212" s="21" t="s">
        <v>20</v>
      </c>
      <c r="J212" s="21" t="s">
        <v>16</v>
      </c>
      <c r="K212" s="22">
        <v>18000</v>
      </c>
      <c r="R212" s="29"/>
    </row>
    <row r="213" spans="1:18" ht="15" x14ac:dyDescent="0.2">
      <c r="A213" s="18">
        <v>346</v>
      </c>
      <c r="B213" s="19">
        <v>44671</v>
      </c>
      <c r="C213" s="20">
        <v>7</v>
      </c>
      <c r="D213" s="21" t="s">
        <v>55</v>
      </c>
      <c r="E213" s="21" t="s">
        <v>180</v>
      </c>
      <c r="F213" s="21" t="s">
        <v>178</v>
      </c>
      <c r="G213" s="20">
        <v>2</v>
      </c>
      <c r="H213" s="20">
        <v>9000</v>
      </c>
      <c r="I213" s="21" t="s">
        <v>15</v>
      </c>
      <c r="J213" s="21" t="s">
        <v>16</v>
      </c>
      <c r="K213" s="22">
        <v>18000</v>
      </c>
      <c r="R213" s="29"/>
    </row>
    <row r="214" spans="1:18" ht="15" x14ac:dyDescent="0.2">
      <c r="A214" s="18">
        <v>398</v>
      </c>
      <c r="B214" s="19">
        <v>44671</v>
      </c>
      <c r="C214" s="20">
        <v>52</v>
      </c>
      <c r="D214" s="21" t="s">
        <v>62</v>
      </c>
      <c r="E214" s="21" t="s">
        <v>180</v>
      </c>
      <c r="F214" s="21" t="s">
        <v>178</v>
      </c>
      <c r="G214" s="20">
        <v>3</v>
      </c>
      <c r="H214" s="20">
        <v>10000</v>
      </c>
      <c r="I214" s="21" t="s">
        <v>32</v>
      </c>
      <c r="J214" s="21" t="s">
        <v>18</v>
      </c>
      <c r="K214" s="22">
        <v>30000</v>
      </c>
      <c r="R214" s="29"/>
    </row>
    <row r="215" spans="1:18" ht="15" x14ac:dyDescent="0.2">
      <c r="A215" s="18">
        <v>449</v>
      </c>
      <c r="B215" s="19">
        <v>44671</v>
      </c>
      <c r="C215" s="20">
        <v>84</v>
      </c>
      <c r="D215" s="21" t="s">
        <v>174</v>
      </c>
      <c r="E215" s="21" t="s">
        <v>180</v>
      </c>
      <c r="F215" s="21" t="s">
        <v>178</v>
      </c>
      <c r="G215" s="20">
        <v>3</v>
      </c>
      <c r="H215" s="20">
        <v>9000</v>
      </c>
      <c r="I215" s="21" t="s">
        <v>20</v>
      </c>
      <c r="J215" s="21" t="s">
        <v>16</v>
      </c>
      <c r="K215" s="22">
        <v>27000</v>
      </c>
      <c r="R215" s="29"/>
    </row>
    <row r="216" spans="1:18" ht="15" x14ac:dyDescent="0.2">
      <c r="A216" s="18">
        <v>387</v>
      </c>
      <c r="B216" s="19">
        <v>44672</v>
      </c>
      <c r="C216" s="20">
        <v>19</v>
      </c>
      <c r="D216" s="21" t="s">
        <v>52</v>
      </c>
      <c r="E216" s="21" t="s">
        <v>180</v>
      </c>
      <c r="F216" s="21" t="s">
        <v>178</v>
      </c>
      <c r="G216" s="20">
        <v>2</v>
      </c>
      <c r="H216" s="20">
        <v>10000</v>
      </c>
      <c r="I216" s="21" t="s">
        <v>32</v>
      </c>
      <c r="J216" s="21" t="s">
        <v>16</v>
      </c>
      <c r="K216" s="22">
        <v>20000</v>
      </c>
      <c r="R216" s="29"/>
    </row>
    <row r="217" spans="1:18" ht="15" x14ac:dyDescent="0.2">
      <c r="A217" s="18">
        <v>399</v>
      </c>
      <c r="B217" s="19">
        <v>44672</v>
      </c>
      <c r="C217" s="20">
        <v>46</v>
      </c>
      <c r="D217" s="21" t="s">
        <v>62</v>
      </c>
      <c r="E217" s="21" t="s">
        <v>180</v>
      </c>
      <c r="F217" s="21" t="s">
        <v>178</v>
      </c>
      <c r="G217" s="20">
        <v>1</v>
      </c>
      <c r="H217" s="20">
        <v>10000</v>
      </c>
      <c r="I217" s="21" t="s">
        <v>17</v>
      </c>
      <c r="J217" s="21" t="s">
        <v>16</v>
      </c>
      <c r="K217" s="22">
        <v>10000</v>
      </c>
      <c r="R217" s="29"/>
    </row>
    <row r="218" spans="1:18" ht="15" x14ac:dyDescent="0.2">
      <c r="A218" s="18">
        <v>250</v>
      </c>
      <c r="B218" s="19">
        <v>44674</v>
      </c>
      <c r="C218" s="20">
        <v>100</v>
      </c>
      <c r="D218" s="21" t="s">
        <v>24</v>
      </c>
      <c r="E218" s="21" t="s">
        <v>180</v>
      </c>
      <c r="F218" s="21" t="s">
        <v>178</v>
      </c>
      <c r="G218" s="20">
        <v>1</v>
      </c>
      <c r="H218" s="20">
        <v>10000</v>
      </c>
      <c r="I218" s="21" t="s">
        <v>17</v>
      </c>
      <c r="J218" s="21" t="s">
        <v>18</v>
      </c>
      <c r="K218" s="22">
        <v>10000</v>
      </c>
      <c r="R218" s="29"/>
    </row>
    <row r="219" spans="1:18" ht="15" x14ac:dyDescent="0.2">
      <c r="A219" s="18">
        <v>297</v>
      </c>
      <c r="B219" s="19">
        <v>44674</v>
      </c>
      <c r="C219" s="20">
        <v>30</v>
      </c>
      <c r="D219" s="21" t="s">
        <v>34</v>
      </c>
      <c r="E219" s="21" t="s">
        <v>179</v>
      </c>
      <c r="F219" s="21" t="s">
        <v>178</v>
      </c>
      <c r="G219" s="20">
        <v>1</v>
      </c>
      <c r="H219" s="20">
        <v>9000</v>
      </c>
      <c r="I219" s="21" t="s">
        <v>28</v>
      </c>
      <c r="J219" s="21" t="s">
        <v>16</v>
      </c>
      <c r="K219" s="22">
        <v>9000</v>
      </c>
      <c r="R219" s="29"/>
    </row>
    <row r="220" spans="1:18" ht="15" x14ac:dyDescent="0.2">
      <c r="A220" s="18">
        <v>305</v>
      </c>
      <c r="B220" s="19">
        <v>44675</v>
      </c>
      <c r="C220" s="20">
        <v>37</v>
      </c>
      <c r="D220" s="21" t="s">
        <v>62</v>
      </c>
      <c r="E220" s="21" t="s">
        <v>180</v>
      </c>
      <c r="F220" s="21" t="s">
        <v>178</v>
      </c>
      <c r="G220" s="20">
        <v>3</v>
      </c>
      <c r="H220" s="20">
        <v>10000</v>
      </c>
      <c r="I220" s="21" t="s">
        <v>20</v>
      </c>
      <c r="J220" s="21" t="s">
        <v>16</v>
      </c>
      <c r="K220" s="22">
        <v>30000</v>
      </c>
      <c r="R220" s="29"/>
    </row>
    <row r="221" spans="1:18" ht="15" x14ac:dyDescent="0.2">
      <c r="A221" s="18">
        <v>351</v>
      </c>
      <c r="B221" s="19">
        <v>44676</v>
      </c>
      <c r="C221" s="20">
        <v>29</v>
      </c>
      <c r="D221" s="21" t="s">
        <v>22</v>
      </c>
      <c r="E221" s="21" t="s">
        <v>180</v>
      </c>
      <c r="F221" s="21" t="s">
        <v>178</v>
      </c>
      <c r="G221" s="20">
        <v>3</v>
      </c>
      <c r="H221" s="20">
        <v>10000</v>
      </c>
      <c r="I221" s="21" t="s">
        <v>32</v>
      </c>
      <c r="J221" s="21" t="s">
        <v>16</v>
      </c>
      <c r="K221" s="22">
        <v>30000</v>
      </c>
      <c r="R221" s="29"/>
    </row>
    <row r="222" spans="1:18" ht="15" x14ac:dyDescent="0.2">
      <c r="A222" s="18">
        <v>441</v>
      </c>
      <c r="B222" s="19">
        <v>44676</v>
      </c>
      <c r="C222" s="20">
        <v>90</v>
      </c>
      <c r="D222" s="21" t="s">
        <v>29</v>
      </c>
      <c r="E222" s="21" t="s">
        <v>179</v>
      </c>
      <c r="F222" s="21" t="s">
        <v>178</v>
      </c>
      <c r="G222" s="20">
        <v>2</v>
      </c>
      <c r="H222" s="20">
        <v>9000</v>
      </c>
      <c r="I222" s="21" t="s">
        <v>32</v>
      </c>
      <c r="J222" s="21" t="s">
        <v>16</v>
      </c>
      <c r="K222" s="22">
        <v>18000</v>
      </c>
      <c r="R222" s="29"/>
    </row>
    <row r="223" spans="1:18" ht="15" x14ac:dyDescent="0.2">
      <c r="A223" s="18">
        <v>337</v>
      </c>
      <c r="B223" s="19">
        <v>44677</v>
      </c>
      <c r="C223" s="20">
        <v>21</v>
      </c>
      <c r="D223" s="21" t="s">
        <v>19</v>
      </c>
      <c r="E223" s="21" t="s">
        <v>180</v>
      </c>
      <c r="F223" s="21" t="s">
        <v>178</v>
      </c>
      <c r="G223" s="20">
        <v>1</v>
      </c>
      <c r="H223" s="20">
        <v>10000</v>
      </c>
      <c r="I223" s="21" t="s">
        <v>28</v>
      </c>
      <c r="J223" s="21" t="s">
        <v>18</v>
      </c>
      <c r="K223" s="22">
        <v>10000</v>
      </c>
      <c r="R223" s="29"/>
    </row>
    <row r="224" spans="1:18" ht="15" x14ac:dyDescent="0.2">
      <c r="A224" s="18">
        <v>368</v>
      </c>
      <c r="B224" s="19">
        <v>44677</v>
      </c>
      <c r="C224" s="20">
        <v>39</v>
      </c>
      <c r="D224" s="21" t="s">
        <v>29</v>
      </c>
      <c r="E224" s="21" t="s">
        <v>179</v>
      </c>
      <c r="F224" s="21" t="s">
        <v>178</v>
      </c>
      <c r="G224" s="20">
        <v>2</v>
      </c>
      <c r="H224" s="20">
        <v>9000</v>
      </c>
      <c r="I224" s="21" t="s">
        <v>42</v>
      </c>
      <c r="J224" s="21" t="s">
        <v>16</v>
      </c>
      <c r="K224" s="22">
        <v>18000</v>
      </c>
      <c r="R224" s="29"/>
    </row>
    <row r="225" spans="1:18" ht="15" x14ac:dyDescent="0.2">
      <c r="A225" s="18">
        <v>447</v>
      </c>
      <c r="B225" s="19">
        <v>44677</v>
      </c>
      <c r="C225" s="20">
        <v>11</v>
      </c>
      <c r="D225" s="21" t="s">
        <v>31</v>
      </c>
      <c r="E225" s="21" t="s">
        <v>179</v>
      </c>
      <c r="F225" s="21" t="s">
        <v>178</v>
      </c>
      <c r="G225" s="20">
        <v>2</v>
      </c>
      <c r="H225" s="20">
        <v>9000</v>
      </c>
      <c r="I225" s="21" t="s">
        <v>17</v>
      </c>
      <c r="J225" s="21" t="s">
        <v>18</v>
      </c>
      <c r="K225" s="22">
        <v>18000</v>
      </c>
      <c r="R225" s="29"/>
    </row>
    <row r="226" spans="1:18" ht="15" x14ac:dyDescent="0.2">
      <c r="A226" s="18">
        <v>280</v>
      </c>
      <c r="B226" s="19">
        <v>44678</v>
      </c>
      <c r="C226" s="20">
        <v>39</v>
      </c>
      <c r="D226" s="21" t="s">
        <v>27</v>
      </c>
      <c r="E226" s="21" t="s">
        <v>180</v>
      </c>
      <c r="F226" s="21" t="s">
        <v>178</v>
      </c>
      <c r="G226" s="20">
        <v>3</v>
      </c>
      <c r="H226" s="20">
        <v>9000</v>
      </c>
      <c r="I226" s="21" t="s">
        <v>32</v>
      </c>
      <c r="J226" s="21" t="s">
        <v>16</v>
      </c>
      <c r="K226" s="22">
        <v>27000</v>
      </c>
      <c r="R226" s="29"/>
    </row>
    <row r="227" spans="1:18" ht="15" x14ac:dyDescent="0.2">
      <c r="A227" s="18">
        <v>292</v>
      </c>
      <c r="B227" s="19">
        <v>44678</v>
      </c>
      <c r="C227" s="20">
        <v>48</v>
      </c>
      <c r="D227" s="21" t="s">
        <v>29</v>
      </c>
      <c r="E227" s="21" t="s">
        <v>179</v>
      </c>
      <c r="F227" s="21" t="s">
        <v>178</v>
      </c>
      <c r="G227" s="20">
        <v>1</v>
      </c>
      <c r="H227" s="20">
        <v>9000</v>
      </c>
      <c r="I227" s="21" t="s">
        <v>28</v>
      </c>
      <c r="J227" s="21" t="s">
        <v>16</v>
      </c>
      <c r="K227" s="22">
        <v>9000</v>
      </c>
      <c r="R227" s="29"/>
    </row>
    <row r="228" spans="1:18" ht="15" x14ac:dyDescent="0.2">
      <c r="A228" s="18">
        <v>5</v>
      </c>
      <c r="B228" s="19">
        <v>44680</v>
      </c>
      <c r="C228" s="20">
        <v>87</v>
      </c>
      <c r="D228" s="21" t="s">
        <v>24</v>
      </c>
      <c r="E228" s="21" t="s">
        <v>180</v>
      </c>
      <c r="F228" s="21" t="s">
        <v>178</v>
      </c>
      <c r="G228" s="20">
        <v>2</v>
      </c>
      <c r="H228" s="20">
        <v>10000</v>
      </c>
      <c r="I228" s="21" t="s">
        <v>15</v>
      </c>
      <c r="J228" s="21" t="s">
        <v>16</v>
      </c>
      <c r="K228" s="22">
        <v>20000</v>
      </c>
      <c r="R228" s="29"/>
    </row>
    <row r="229" spans="1:18" ht="15" x14ac:dyDescent="0.2">
      <c r="A229" s="18">
        <v>229</v>
      </c>
      <c r="B229" s="19">
        <v>44680</v>
      </c>
      <c r="C229" s="20">
        <v>78</v>
      </c>
      <c r="D229" s="21" t="s">
        <v>34</v>
      </c>
      <c r="E229" s="21" t="s">
        <v>179</v>
      </c>
      <c r="F229" s="21" t="s">
        <v>178</v>
      </c>
      <c r="G229" s="20">
        <v>1</v>
      </c>
      <c r="H229" s="20">
        <v>9000</v>
      </c>
      <c r="I229" s="21" t="s">
        <v>20</v>
      </c>
      <c r="J229" s="21" t="s">
        <v>18</v>
      </c>
      <c r="K229" s="22">
        <v>9000</v>
      </c>
      <c r="R229" s="29"/>
    </row>
    <row r="230" spans="1:18" ht="15" x14ac:dyDescent="0.2">
      <c r="A230" s="18">
        <v>234</v>
      </c>
      <c r="B230" s="19">
        <v>44680</v>
      </c>
      <c r="C230" s="20">
        <v>74</v>
      </c>
      <c r="D230" s="21" t="s">
        <v>52</v>
      </c>
      <c r="E230" s="21" t="s">
        <v>180</v>
      </c>
      <c r="F230" s="21" t="s">
        <v>178</v>
      </c>
      <c r="G230" s="20">
        <v>1</v>
      </c>
      <c r="H230" s="20">
        <v>10000</v>
      </c>
      <c r="I230" s="21" t="s">
        <v>20</v>
      </c>
      <c r="J230" s="21" t="s">
        <v>16</v>
      </c>
      <c r="K230" s="22">
        <v>10000</v>
      </c>
      <c r="R230" s="29"/>
    </row>
    <row r="231" spans="1:18" ht="15" x14ac:dyDescent="0.2">
      <c r="A231" s="18">
        <v>64</v>
      </c>
      <c r="B231" s="19">
        <v>44682</v>
      </c>
      <c r="C231" s="20">
        <v>48</v>
      </c>
      <c r="D231" s="21" t="s">
        <v>45</v>
      </c>
      <c r="E231" s="21" t="s">
        <v>179</v>
      </c>
      <c r="F231" s="21" t="s">
        <v>178</v>
      </c>
      <c r="G231" s="20">
        <v>1</v>
      </c>
      <c r="H231" s="20">
        <v>9000</v>
      </c>
      <c r="I231" s="21" t="s">
        <v>20</v>
      </c>
      <c r="J231" s="21" t="s">
        <v>18</v>
      </c>
      <c r="K231" s="22">
        <v>9000</v>
      </c>
      <c r="R231" s="29"/>
    </row>
    <row r="232" spans="1:18" ht="15" x14ac:dyDescent="0.2">
      <c r="A232" s="18">
        <v>158</v>
      </c>
      <c r="B232" s="19">
        <v>44682</v>
      </c>
      <c r="C232" s="20">
        <v>10</v>
      </c>
      <c r="D232" s="21" t="s">
        <v>52</v>
      </c>
      <c r="E232" s="21" t="s">
        <v>180</v>
      </c>
      <c r="F232" s="21" t="s">
        <v>178</v>
      </c>
      <c r="G232" s="20">
        <v>1</v>
      </c>
      <c r="H232" s="20">
        <v>10000</v>
      </c>
      <c r="I232" s="21" t="s">
        <v>17</v>
      </c>
      <c r="J232" s="21" t="s">
        <v>16</v>
      </c>
      <c r="K232" s="22">
        <v>10000</v>
      </c>
      <c r="R232" s="29"/>
    </row>
    <row r="233" spans="1:18" ht="15" x14ac:dyDescent="0.2">
      <c r="A233" s="18">
        <v>463</v>
      </c>
      <c r="B233" s="19">
        <v>44682</v>
      </c>
      <c r="C233" s="20">
        <v>6</v>
      </c>
      <c r="D233" s="21" t="s">
        <v>12</v>
      </c>
      <c r="E233" s="21" t="s">
        <v>180</v>
      </c>
      <c r="F233" s="21" t="s">
        <v>178</v>
      </c>
      <c r="G233" s="20">
        <v>1</v>
      </c>
      <c r="H233" s="20">
        <v>9000</v>
      </c>
      <c r="I233" s="21" t="s">
        <v>15</v>
      </c>
      <c r="J233" s="21" t="s">
        <v>18</v>
      </c>
      <c r="K233" s="22">
        <v>9000</v>
      </c>
      <c r="R233" s="29"/>
    </row>
    <row r="234" spans="1:18" ht="15" x14ac:dyDescent="0.2">
      <c r="A234" s="18">
        <v>116</v>
      </c>
      <c r="B234" s="19">
        <v>44683</v>
      </c>
      <c r="C234" s="20">
        <v>22</v>
      </c>
      <c r="D234" s="21" t="s">
        <v>53</v>
      </c>
      <c r="E234" s="21" t="s">
        <v>179</v>
      </c>
      <c r="F234" s="21" t="s">
        <v>178</v>
      </c>
      <c r="G234" s="20">
        <v>3</v>
      </c>
      <c r="H234" s="20">
        <v>9000</v>
      </c>
      <c r="I234" s="21" t="s">
        <v>17</v>
      </c>
      <c r="J234" s="21" t="s">
        <v>16</v>
      </c>
      <c r="K234" s="22">
        <v>27000</v>
      </c>
      <c r="R234" s="29"/>
    </row>
    <row r="235" spans="1:18" ht="15" x14ac:dyDescent="0.2">
      <c r="A235" s="18">
        <v>149</v>
      </c>
      <c r="B235" s="19">
        <v>44683</v>
      </c>
      <c r="C235" s="20">
        <v>39</v>
      </c>
      <c r="D235" s="21" t="s">
        <v>62</v>
      </c>
      <c r="E235" s="21" t="s">
        <v>180</v>
      </c>
      <c r="F235" s="21" t="s">
        <v>178</v>
      </c>
      <c r="G235" s="20">
        <v>3</v>
      </c>
      <c r="H235" s="20">
        <v>10000</v>
      </c>
      <c r="I235" s="21" t="s">
        <v>42</v>
      </c>
      <c r="J235" s="21" t="s">
        <v>16</v>
      </c>
      <c r="K235" s="22">
        <v>30000</v>
      </c>
      <c r="R235" s="29"/>
    </row>
    <row r="236" spans="1:18" ht="15" x14ac:dyDescent="0.2">
      <c r="A236" s="18">
        <v>411</v>
      </c>
      <c r="B236" s="19">
        <v>44683</v>
      </c>
      <c r="C236" s="20">
        <v>10</v>
      </c>
      <c r="D236" s="21" t="s">
        <v>24</v>
      </c>
      <c r="E236" s="21" t="s">
        <v>180</v>
      </c>
      <c r="F236" s="21" t="s">
        <v>178</v>
      </c>
      <c r="G236" s="20">
        <v>2</v>
      </c>
      <c r="H236" s="20">
        <v>10000</v>
      </c>
      <c r="I236" s="21" t="s">
        <v>15</v>
      </c>
      <c r="J236" s="21" t="s">
        <v>16</v>
      </c>
      <c r="K236" s="22">
        <v>20000</v>
      </c>
      <c r="R236" s="29"/>
    </row>
    <row r="237" spans="1:18" ht="15" x14ac:dyDescent="0.2">
      <c r="A237" s="18">
        <v>443</v>
      </c>
      <c r="B237" s="19">
        <v>44683</v>
      </c>
      <c r="C237" s="20">
        <v>78</v>
      </c>
      <c r="D237" s="21" t="s">
        <v>52</v>
      </c>
      <c r="E237" s="21" t="s">
        <v>180</v>
      </c>
      <c r="F237" s="21" t="s">
        <v>178</v>
      </c>
      <c r="G237" s="20">
        <v>1</v>
      </c>
      <c r="H237" s="20">
        <v>10000</v>
      </c>
      <c r="I237" s="21" t="s">
        <v>28</v>
      </c>
      <c r="J237" s="21" t="s">
        <v>16</v>
      </c>
      <c r="K237" s="22">
        <v>10000</v>
      </c>
      <c r="R237" s="29"/>
    </row>
    <row r="238" spans="1:18" ht="15" x14ac:dyDescent="0.2">
      <c r="A238" s="18">
        <v>24</v>
      </c>
      <c r="B238" s="19">
        <v>44684</v>
      </c>
      <c r="C238" s="20">
        <v>82</v>
      </c>
      <c r="D238" s="21" t="s">
        <v>36</v>
      </c>
      <c r="E238" s="21" t="s">
        <v>180</v>
      </c>
      <c r="F238" s="21" t="s">
        <v>178</v>
      </c>
      <c r="G238" s="20">
        <v>1</v>
      </c>
      <c r="H238" s="20">
        <v>10000</v>
      </c>
      <c r="I238" s="21" t="s">
        <v>42</v>
      </c>
      <c r="J238" s="21" t="s">
        <v>16</v>
      </c>
      <c r="K238" s="22">
        <v>10000</v>
      </c>
      <c r="R238" s="29"/>
    </row>
    <row r="239" spans="1:18" ht="15" x14ac:dyDescent="0.2">
      <c r="A239" s="18">
        <v>283</v>
      </c>
      <c r="B239" s="19">
        <v>44684</v>
      </c>
      <c r="C239" s="20">
        <v>24</v>
      </c>
      <c r="D239" s="21" t="s">
        <v>26</v>
      </c>
      <c r="E239" s="21" t="s">
        <v>180</v>
      </c>
      <c r="F239" s="21" t="s">
        <v>178</v>
      </c>
      <c r="G239" s="20">
        <v>2</v>
      </c>
      <c r="H239" s="20">
        <v>9000</v>
      </c>
      <c r="I239" s="21" t="s">
        <v>17</v>
      </c>
      <c r="J239" s="21" t="s">
        <v>18</v>
      </c>
      <c r="K239" s="22">
        <v>18000</v>
      </c>
      <c r="R239" s="29"/>
    </row>
    <row r="240" spans="1:18" ht="15" x14ac:dyDescent="0.2">
      <c r="A240" s="18">
        <v>308</v>
      </c>
      <c r="B240" s="19">
        <v>44684</v>
      </c>
      <c r="C240" s="20">
        <v>3</v>
      </c>
      <c r="D240" s="21" t="s">
        <v>19</v>
      </c>
      <c r="E240" s="21" t="s">
        <v>180</v>
      </c>
      <c r="F240" s="21" t="s">
        <v>178</v>
      </c>
      <c r="G240" s="20">
        <v>3</v>
      </c>
      <c r="H240" s="20">
        <v>10000</v>
      </c>
      <c r="I240" s="21" t="s">
        <v>17</v>
      </c>
      <c r="J240" s="21" t="s">
        <v>18</v>
      </c>
      <c r="K240" s="22">
        <v>30000</v>
      </c>
      <c r="R240" s="29"/>
    </row>
    <row r="241" spans="1:18" ht="15" x14ac:dyDescent="0.2">
      <c r="A241" s="18">
        <v>72</v>
      </c>
      <c r="B241" s="19">
        <v>44685</v>
      </c>
      <c r="C241" s="20">
        <v>28</v>
      </c>
      <c r="D241" s="21" t="s">
        <v>22</v>
      </c>
      <c r="E241" s="21" t="s">
        <v>180</v>
      </c>
      <c r="F241" s="21" t="s">
        <v>178</v>
      </c>
      <c r="G241" s="20">
        <v>2</v>
      </c>
      <c r="H241" s="20">
        <v>10000</v>
      </c>
      <c r="I241" s="21" t="s">
        <v>32</v>
      </c>
      <c r="J241" s="21" t="s">
        <v>18</v>
      </c>
      <c r="K241" s="22">
        <v>20000</v>
      </c>
      <c r="R241" s="29"/>
    </row>
    <row r="242" spans="1:18" ht="15" x14ac:dyDescent="0.2">
      <c r="A242" s="18">
        <v>382</v>
      </c>
      <c r="B242" s="19">
        <v>44686</v>
      </c>
      <c r="C242" s="20">
        <v>56</v>
      </c>
      <c r="D242" s="21" t="s">
        <v>55</v>
      </c>
      <c r="E242" s="21" t="s">
        <v>180</v>
      </c>
      <c r="F242" s="21" t="s">
        <v>178</v>
      </c>
      <c r="G242" s="20">
        <v>3</v>
      </c>
      <c r="H242" s="20">
        <v>9000</v>
      </c>
      <c r="I242" s="21" t="s">
        <v>20</v>
      </c>
      <c r="J242" s="21" t="s">
        <v>16</v>
      </c>
      <c r="K242" s="22">
        <v>27000</v>
      </c>
      <c r="R242" s="29"/>
    </row>
    <row r="243" spans="1:18" ht="15" x14ac:dyDescent="0.2">
      <c r="A243" s="18">
        <v>139</v>
      </c>
      <c r="B243" s="19">
        <v>44687</v>
      </c>
      <c r="C243" s="20">
        <v>24</v>
      </c>
      <c r="D243" s="21" t="s">
        <v>31</v>
      </c>
      <c r="E243" s="21" t="s">
        <v>179</v>
      </c>
      <c r="F243" s="21" t="s">
        <v>178</v>
      </c>
      <c r="G243" s="20">
        <v>3</v>
      </c>
      <c r="H243" s="20">
        <v>9000</v>
      </c>
      <c r="I243" s="21" t="s">
        <v>20</v>
      </c>
      <c r="J243" s="21" t="s">
        <v>18</v>
      </c>
      <c r="K243" s="22">
        <v>27000</v>
      </c>
      <c r="R243" s="29"/>
    </row>
    <row r="244" spans="1:18" ht="15" x14ac:dyDescent="0.2">
      <c r="A244" s="18">
        <v>405</v>
      </c>
      <c r="B244" s="19">
        <v>44688</v>
      </c>
      <c r="C244" s="20">
        <v>87</v>
      </c>
      <c r="D244" s="21" t="s">
        <v>55</v>
      </c>
      <c r="E244" s="21" t="s">
        <v>180</v>
      </c>
      <c r="F244" s="21" t="s">
        <v>178</v>
      </c>
      <c r="G244" s="20">
        <v>3</v>
      </c>
      <c r="H244" s="20">
        <v>9000</v>
      </c>
      <c r="I244" s="21" t="s">
        <v>20</v>
      </c>
      <c r="J244" s="21" t="s">
        <v>16</v>
      </c>
      <c r="K244" s="22">
        <v>27000</v>
      </c>
      <c r="R244" s="29"/>
    </row>
    <row r="245" spans="1:18" ht="15" x14ac:dyDescent="0.2">
      <c r="A245" s="18">
        <v>479</v>
      </c>
      <c r="B245" s="19">
        <v>44688</v>
      </c>
      <c r="C245" s="20">
        <v>96</v>
      </c>
      <c r="D245" s="21" t="s">
        <v>174</v>
      </c>
      <c r="E245" s="21" t="s">
        <v>180</v>
      </c>
      <c r="F245" s="21" t="s">
        <v>178</v>
      </c>
      <c r="G245" s="20">
        <v>1</v>
      </c>
      <c r="H245" s="20">
        <v>9000</v>
      </c>
      <c r="I245" s="21" t="s">
        <v>20</v>
      </c>
      <c r="J245" s="21" t="s">
        <v>18</v>
      </c>
      <c r="K245" s="22">
        <v>9000</v>
      </c>
      <c r="R245" s="29"/>
    </row>
    <row r="246" spans="1:18" ht="15" x14ac:dyDescent="0.2">
      <c r="A246" s="18">
        <v>59</v>
      </c>
      <c r="B246" s="19">
        <v>44689</v>
      </c>
      <c r="C246" s="20">
        <v>88</v>
      </c>
      <c r="D246" s="21" t="s">
        <v>174</v>
      </c>
      <c r="E246" s="21" t="s">
        <v>180</v>
      </c>
      <c r="F246" s="21" t="s">
        <v>178</v>
      </c>
      <c r="G246" s="20">
        <v>2</v>
      </c>
      <c r="H246" s="20">
        <v>9000</v>
      </c>
      <c r="I246" s="21" t="s">
        <v>15</v>
      </c>
      <c r="J246" s="21" t="s">
        <v>18</v>
      </c>
      <c r="K246" s="22">
        <v>18000</v>
      </c>
      <c r="R246" s="29"/>
    </row>
    <row r="247" spans="1:18" ht="15" x14ac:dyDescent="0.2">
      <c r="A247" s="18">
        <v>52</v>
      </c>
      <c r="B247" s="19">
        <v>44690</v>
      </c>
      <c r="C247" s="20">
        <v>48</v>
      </c>
      <c r="D247" s="21" t="s">
        <v>31</v>
      </c>
      <c r="E247" s="21" t="s">
        <v>179</v>
      </c>
      <c r="F247" s="21" t="s">
        <v>178</v>
      </c>
      <c r="G247" s="20">
        <v>1</v>
      </c>
      <c r="H247" s="20">
        <v>9000</v>
      </c>
      <c r="I247" s="21" t="s">
        <v>17</v>
      </c>
      <c r="J247" s="21" t="s">
        <v>18</v>
      </c>
      <c r="K247" s="22">
        <v>9000</v>
      </c>
      <c r="R247" s="29"/>
    </row>
    <row r="248" spans="1:18" ht="15" x14ac:dyDescent="0.2">
      <c r="A248" s="18">
        <v>123</v>
      </c>
      <c r="B248" s="19">
        <v>44690</v>
      </c>
      <c r="C248" s="20">
        <v>13</v>
      </c>
      <c r="D248" s="21" t="s">
        <v>31</v>
      </c>
      <c r="E248" s="21" t="s">
        <v>179</v>
      </c>
      <c r="F248" s="21" t="s">
        <v>178</v>
      </c>
      <c r="G248" s="20">
        <v>3</v>
      </c>
      <c r="H248" s="20">
        <v>9000</v>
      </c>
      <c r="I248" s="21" t="s">
        <v>28</v>
      </c>
      <c r="J248" s="21" t="s">
        <v>18</v>
      </c>
      <c r="K248" s="22">
        <v>27000</v>
      </c>
      <c r="R248" s="29"/>
    </row>
    <row r="249" spans="1:18" ht="15" x14ac:dyDescent="0.2">
      <c r="A249" s="18">
        <v>460</v>
      </c>
      <c r="B249" s="19">
        <v>44690</v>
      </c>
      <c r="C249" s="20">
        <v>32</v>
      </c>
      <c r="D249" s="21" t="s">
        <v>55</v>
      </c>
      <c r="E249" s="21" t="s">
        <v>180</v>
      </c>
      <c r="F249" s="21" t="s">
        <v>178</v>
      </c>
      <c r="G249" s="20">
        <v>1</v>
      </c>
      <c r="H249" s="20">
        <v>9000</v>
      </c>
      <c r="I249" s="21" t="s">
        <v>20</v>
      </c>
      <c r="J249" s="21" t="s">
        <v>16</v>
      </c>
      <c r="K249" s="22">
        <v>9000</v>
      </c>
      <c r="R249" s="29"/>
    </row>
    <row r="250" spans="1:18" ht="15" x14ac:dyDescent="0.2">
      <c r="A250" s="18">
        <v>254</v>
      </c>
      <c r="B250" s="19">
        <v>44691</v>
      </c>
      <c r="C250" s="20">
        <v>64</v>
      </c>
      <c r="D250" s="21" t="s">
        <v>29</v>
      </c>
      <c r="E250" s="21" t="s">
        <v>179</v>
      </c>
      <c r="F250" s="21" t="s">
        <v>178</v>
      </c>
      <c r="G250" s="20">
        <v>1</v>
      </c>
      <c r="H250" s="20">
        <v>9000</v>
      </c>
      <c r="I250" s="21" t="s">
        <v>17</v>
      </c>
      <c r="J250" s="21" t="s">
        <v>18</v>
      </c>
      <c r="K250" s="22">
        <v>9000</v>
      </c>
      <c r="R250" s="29"/>
    </row>
    <row r="251" spans="1:18" ht="15" x14ac:dyDescent="0.2">
      <c r="A251" s="18">
        <v>420</v>
      </c>
      <c r="B251" s="19">
        <v>44691</v>
      </c>
      <c r="C251" s="20">
        <v>2</v>
      </c>
      <c r="D251" s="21" t="s">
        <v>24</v>
      </c>
      <c r="E251" s="21" t="s">
        <v>180</v>
      </c>
      <c r="F251" s="21" t="s">
        <v>178</v>
      </c>
      <c r="G251" s="20">
        <v>1</v>
      </c>
      <c r="H251" s="20">
        <v>10000</v>
      </c>
      <c r="I251" s="21" t="s">
        <v>32</v>
      </c>
      <c r="J251" s="21" t="s">
        <v>16</v>
      </c>
      <c r="K251" s="22">
        <v>10000</v>
      </c>
      <c r="R251" s="29"/>
    </row>
    <row r="252" spans="1:18" ht="15" x14ac:dyDescent="0.2">
      <c r="A252" s="18">
        <v>430</v>
      </c>
      <c r="B252" s="19">
        <v>44691</v>
      </c>
      <c r="C252" s="20">
        <v>89</v>
      </c>
      <c r="D252" s="21" t="s">
        <v>31</v>
      </c>
      <c r="E252" s="21" t="s">
        <v>179</v>
      </c>
      <c r="F252" s="21" t="s">
        <v>178</v>
      </c>
      <c r="G252" s="20">
        <v>1</v>
      </c>
      <c r="H252" s="20">
        <v>9000</v>
      </c>
      <c r="I252" s="21" t="s">
        <v>28</v>
      </c>
      <c r="J252" s="21" t="s">
        <v>18</v>
      </c>
      <c r="K252" s="22">
        <v>9000</v>
      </c>
      <c r="R252" s="29"/>
    </row>
    <row r="253" spans="1:18" ht="15" x14ac:dyDescent="0.2">
      <c r="A253" s="18">
        <v>225</v>
      </c>
      <c r="B253" s="19">
        <v>44692</v>
      </c>
      <c r="C253" s="20">
        <v>87</v>
      </c>
      <c r="D253" s="21" t="s">
        <v>34</v>
      </c>
      <c r="E253" s="21" t="s">
        <v>179</v>
      </c>
      <c r="F253" s="21" t="s">
        <v>178</v>
      </c>
      <c r="G253" s="20">
        <v>3</v>
      </c>
      <c r="H253" s="20">
        <v>9000</v>
      </c>
      <c r="I253" s="21" t="s">
        <v>32</v>
      </c>
      <c r="J253" s="21" t="s">
        <v>16</v>
      </c>
      <c r="K253" s="22">
        <v>27000</v>
      </c>
      <c r="R253" s="29"/>
    </row>
    <row r="254" spans="1:18" ht="15" x14ac:dyDescent="0.2">
      <c r="A254" s="18">
        <v>269</v>
      </c>
      <c r="B254" s="19">
        <v>44692</v>
      </c>
      <c r="C254" s="20">
        <v>6</v>
      </c>
      <c r="D254" s="21" t="s">
        <v>36</v>
      </c>
      <c r="E254" s="21" t="s">
        <v>180</v>
      </c>
      <c r="F254" s="21" t="s">
        <v>178</v>
      </c>
      <c r="G254" s="20">
        <v>2</v>
      </c>
      <c r="H254" s="20">
        <v>10000</v>
      </c>
      <c r="I254" s="21" t="s">
        <v>32</v>
      </c>
      <c r="J254" s="21" t="s">
        <v>18</v>
      </c>
      <c r="K254" s="22">
        <v>20000</v>
      </c>
      <c r="R254" s="29"/>
    </row>
    <row r="255" spans="1:18" ht="15" x14ac:dyDescent="0.2">
      <c r="A255" s="18">
        <v>249</v>
      </c>
      <c r="B255" s="19">
        <v>44693</v>
      </c>
      <c r="C255" s="20">
        <v>24</v>
      </c>
      <c r="D255" s="21" t="s">
        <v>45</v>
      </c>
      <c r="E255" s="21" t="s">
        <v>179</v>
      </c>
      <c r="F255" s="21" t="s">
        <v>178</v>
      </c>
      <c r="G255" s="20">
        <v>2</v>
      </c>
      <c r="H255" s="20">
        <v>9000</v>
      </c>
      <c r="I255" s="21" t="s">
        <v>17</v>
      </c>
      <c r="J255" s="21" t="s">
        <v>18</v>
      </c>
      <c r="K255" s="22">
        <v>18000</v>
      </c>
      <c r="R255" s="29"/>
    </row>
    <row r="256" spans="1:18" ht="15" x14ac:dyDescent="0.2">
      <c r="A256" s="18">
        <v>363</v>
      </c>
      <c r="B256" s="19">
        <v>44693</v>
      </c>
      <c r="C256" s="20">
        <v>84</v>
      </c>
      <c r="D256" s="21" t="s">
        <v>62</v>
      </c>
      <c r="E256" s="21" t="s">
        <v>180</v>
      </c>
      <c r="F256" s="21" t="s">
        <v>178</v>
      </c>
      <c r="G256" s="20">
        <v>2</v>
      </c>
      <c r="H256" s="20">
        <v>10000</v>
      </c>
      <c r="I256" s="21" t="s">
        <v>28</v>
      </c>
      <c r="J256" s="21" t="s">
        <v>18</v>
      </c>
      <c r="K256" s="22">
        <v>20000</v>
      </c>
      <c r="R256" s="29"/>
    </row>
    <row r="257" spans="1:18" ht="15" x14ac:dyDescent="0.2">
      <c r="A257" s="18">
        <v>365</v>
      </c>
      <c r="B257" s="19">
        <v>44693</v>
      </c>
      <c r="C257" s="20">
        <v>7</v>
      </c>
      <c r="D257" s="21" t="s">
        <v>19</v>
      </c>
      <c r="E257" s="21" t="s">
        <v>180</v>
      </c>
      <c r="F257" s="21" t="s">
        <v>178</v>
      </c>
      <c r="G257" s="20">
        <v>3</v>
      </c>
      <c r="H257" s="20">
        <v>10000</v>
      </c>
      <c r="I257" s="21" t="s">
        <v>20</v>
      </c>
      <c r="J257" s="21" t="s">
        <v>18</v>
      </c>
      <c r="K257" s="22">
        <v>30000</v>
      </c>
      <c r="R257" s="29"/>
    </row>
    <row r="258" spans="1:18" ht="15" x14ac:dyDescent="0.2">
      <c r="A258" s="18">
        <v>431</v>
      </c>
      <c r="B258" s="19">
        <v>44694</v>
      </c>
      <c r="C258" s="20">
        <v>55</v>
      </c>
      <c r="D258" s="21" t="s">
        <v>174</v>
      </c>
      <c r="E258" s="21" t="s">
        <v>180</v>
      </c>
      <c r="F258" s="21" t="s">
        <v>178</v>
      </c>
      <c r="G258" s="20">
        <v>3</v>
      </c>
      <c r="H258" s="20">
        <v>9000</v>
      </c>
      <c r="I258" s="21" t="s">
        <v>42</v>
      </c>
      <c r="J258" s="21" t="s">
        <v>16</v>
      </c>
      <c r="K258" s="22">
        <v>27000</v>
      </c>
      <c r="R258" s="29"/>
    </row>
    <row r="259" spans="1:18" ht="15" x14ac:dyDescent="0.2">
      <c r="A259" s="18">
        <v>93</v>
      </c>
      <c r="B259" s="19">
        <v>44695</v>
      </c>
      <c r="C259" s="20">
        <v>9</v>
      </c>
      <c r="D259" s="21" t="s">
        <v>53</v>
      </c>
      <c r="E259" s="21" t="s">
        <v>179</v>
      </c>
      <c r="F259" s="21" t="s">
        <v>178</v>
      </c>
      <c r="G259" s="20">
        <v>1</v>
      </c>
      <c r="H259" s="20">
        <v>9000</v>
      </c>
      <c r="I259" s="21" t="s">
        <v>32</v>
      </c>
      <c r="J259" s="21" t="s">
        <v>16</v>
      </c>
      <c r="K259" s="22">
        <v>9000</v>
      </c>
      <c r="R259" s="29"/>
    </row>
    <row r="260" spans="1:18" ht="15" x14ac:dyDescent="0.2">
      <c r="A260" s="18">
        <v>262</v>
      </c>
      <c r="B260" s="19">
        <v>44695</v>
      </c>
      <c r="C260" s="20">
        <v>15</v>
      </c>
      <c r="D260" s="21" t="s">
        <v>31</v>
      </c>
      <c r="E260" s="21" t="s">
        <v>179</v>
      </c>
      <c r="F260" s="21" t="s">
        <v>178</v>
      </c>
      <c r="G260" s="20">
        <v>3</v>
      </c>
      <c r="H260" s="20">
        <v>9000</v>
      </c>
      <c r="I260" s="21" t="s">
        <v>28</v>
      </c>
      <c r="J260" s="21" t="s">
        <v>18</v>
      </c>
      <c r="K260" s="22">
        <v>27000</v>
      </c>
      <c r="R260" s="29"/>
    </row>
    <row r="261" spans="1:18" ht="15" x14ac:dyDescent="0.2">
      <c r="A261" s="18">
        <v>491</v>
      </c>
      <c r="B261" s="19">
        <v>44695</v>
      </c>
      <c r="C261" s="20">
        <v>58</v>
      </c>
      <c r="D261" s="21" t="s">
        <v>174</v>
      </c>
      <c r="E261" s="21" t="s">
        <v>180</v>
      </c>
      <c r="F261" s="21" t="s">
        <v>178</v>
      </c>
      <c r="G261" s="20">
        <v>3</v>
      </c>
      <c r="H261" s="20">
        <v>9000</v>
      </c>
      <c r="I261" s="21" t="s">
        <v>15</v>
      </c>
      <c r="J261" s="21" t="s">
        <v>16</v>
      </c>
      <c r="K261" s="22">
        <v>27000</v>
      </c>
      <c r="R261" s="29"/>
    </row>
    <row r="262" spans="1:18" ht="15" x14ac:dyDescent="0.2">
      <c r="A262" s="18">
        <v>335</v>
      </c>
      <c r="B262" s="19">
        <v>44696</v>
      </c>
      <c r="C262" s="20">
        <v>54</v>
      </c>
      <c r="D262" s="21" t="s">
        <v>36</v>
      </c>
      <c r="E262" s="21" t="s">
        <v>180</v>
      </c>
      <c r="F262" s="21" t="s">
        <v>178</v>
      </c>
      <c r="G262" s="20">
        <v>2</v>
      </c>
      <c r="H262" s="20">
        <v>10000</v>
      </c>
      <c r="I262" s="21" t="s">
        <v>15</v>
      </c>
      <c r="J262" s="21" t="s">
        <v>16</v>
      </c>
      <c r="K262" s="22">
        <v>20000</v>
      </c>
      <c r="R262" s="29"/>
    </row>
    <row r="263" spans="1:18" ht="15" x14ac:dyDescent="0.2">
      <c r="A263" s="18">
        <v>381</v>
      </c>
      <c r="B263" s="19">
        <v>44696</v>
      </c>
      <c r="C263" s="20">
        <v>32</v>
      </c>
      <c r="D263" s="21" t="s">
        <v>45</v>
      </c>
      <c r="E263" s="21" t="s">
        <v>179</v>
      </c>
      <c r="F263" s="21" t="s">
        <v>178</v>
      </c>
      <c r="G263" s="20">
        <v>1</v>
      </c>
      <c r="H263" s="20">
        <v>9000</v>
      </c>
      <c r="I263" s="21" t="s">
        <v>42</v>
      </c>
      <c r="J263" s="21" t="s">
        <v>18</v>
      </c>
      <c r="K263" s="22">
        <v>9000</v>
      </c>
      <c r="R263" s="29"/>
    </row>
    <row r="264" spans="1:18" ht="15" x14ac:dyDescent="0.2">
      <c r="A264" s="18">
        <v>407</v>
      </c>
      <c r="B264" s="19">
        <v>44697</v>
      </c>
      <c r="C264" s="20">
        <v>72</v>
      </c>
      <c r="D264" s="21" t="s">
        <v>26</v>
      </c>
      <c r="E264" s="21" t="s">
        <v>180</v>
      </c>
      <c r="F264" s="21" t="s">
        <v>178</v>
      </c>
      <c r="G264" s="20">
        <v>2</v>
      </c>
      <c r="H264" s="20">
        <v>9000</v>
      </c>
      <c r="I264" s="21" t="s">
        <v>15</v>
      </c>
      <c r="J264" s="21" t="s">
        <v>18</v>
      </c>
      <c r="K264" s="22">
        <v>18000</v>
      </c>
      <c r="R264" s="29"/>
    </row>
    <row r="265" spans="1:18" ht="15" x14ac:dyDescent="0.2">
      <c r="A265" s="18">
        <v>465</v>
      </c>
      <c r="B265" s="19">
        <v>44697</v>
      </c>
      <c r="C265" s="20">
        <v>53</v>
      </c>
      <c r="D265" s="21" t="s">
        <v>62</v>
      </c>
      <c r="E265" s="21" t="s">
        <v>180</v>
      </c>
      <c r="F265" s="21" t="s">
        <v>178</v>
      </c>
      <c r="G265" s="20">
        <v>1</v>
      </c>
      <c r="H265" s="20">
        <v>10000</v>
      </c>
      <c r="I265" s="21" t="s">
        <v>17</v>
      </c>
      <c r="J265" s="21" t="s">
        <v>18</v>
      </c>
      <c r="K265" s="22">
        <v>10000</v>
      </c>
      <c r="R265" s="29"/>
    </row>
    <row r="266" spans="1:18" ht="15" x14ac:dyDescent="0.2">
      <c r="A266" s="18">
        <v>19</v>
      </c>
      <c r="B266" s="19">
        <v>44698</v>
      </c>
      <c r="C266" s="20">
        <v>66</v>
      </c>
      <c r="D266" s="21" t="s">
        <v>19</v>
      </c>
      <c r="E266" s="21" t="s">
        <v>180</v>
      </c>
      <c r="F266" s="21" t="s">
        <v>178</v>
      </c>
      <c r="G266" s="20">
        <v>3</v>
      </c>
      <c r="H266" s="20">
        <v>10000</v>
      </c>
      <c r="I266" s="21" t="s">
        <v>32</v>
      </c>
      <c r="J266" s="21" t="s">
        <v>16</v>
      </c>
      <c r="K266" s="22">
        <v>30000</v>
      </c>
      <c r="R266" s="29"/>
    </row>
    <row r="267" spans="1:18" ht="15" x14ac:dyDescent="0.2">
      <c r="A267" s="18">
        <v>115</v>
      </c>
      <c r="B267" s="19">
        <v>44698</v>
      </c>
      <c r="C267" s="20">
        <v>95</v>
      </c>
      <c r="D267" s="21" t="s">
        <v>36</v>
      </c>
      <c r="E267" s="21" t="s">
        <v>180</v>
      </c>
      <c r="F267" s="21" t="s">
        <v>178</v>
      </c>
      <c r="G267" s="20">
        <v>2</v>
      </c>
      <c r="H267" s="20">
        <v>10000</v>
      </c>
      <c r="I267" s="21" t="s">
        <v>20</v>
      </c>
      <c r="J267" s="21" t="s">
        <v>18</v>
      </c>
      <c r="K267" s="22">
        <v>20000</v>
      </c>
      <c r="R267" s="29"/>
    </row>
    <row r="268" spans="1:18" ht="15" x14ac:dyDescent="0.2">
      <c r="A268" s="18">
        <v>118</v>
      </c>
      <c r="B268" s="19">
        <v>44698</v>
      </c>
      <c r="C268" s="20">
        <v>41</v>
      </c>
      <c r="D268" s="21" t="s">
        <v>22</v>
      </c>
      <c r="E268" s="21" t="s">
        <v>180</v>
      </c>
      <c r="F268" s="21" t="s">
        <v>178</v>
      </c>
      <c r="G268" s="20">
        <v>1</v>
      </c>
      <c r="H268" s="20">
        <v>10000</v>
      </c>
      <c r="I268" s="21" t="s">
        <v>28</v>
      </c>
      <c r="J268" s="21" t="s">
        <v>16</v>
      </c>
      <c r="K268" s="22">
        <v>10000</v>
      </c>
      <c r="R268" s="29"/>
    </row>
    <row r="269" spans="1:18" ht="15" x14ac:dyDescent="0.2">
      <c r="A269" s="18">
        <v>281</v>
      </c>
      <c r="B269" s="19">
        <v>44698</v>
      </c>
      <c r="C269" s="20">
        <v>64</v>
      </c>
      <c r="D269" s="21" t="s">
        <v>29</v>
      </c>
      <c r="E269" s="21" t="s">
        <v>179</v>
      </c>
      <c r="F269" s="21" t="s">
        <v>178</v>
      </c>
      <c r="G269" s="20">
        <v>3</v>
      </c>
      <c r="H269" s="20">
        <v>9000</v>
      </c>
      <c r="I269" s="21" t="s">
        <v>32</v>
      </c>
      <c r="J269" s="21" t="s">
        <v>16</v>
      </c>
      <c r="K269" s="22">
        <v>27000</v>
      </c>
      <c r="R269" s="29"/>
    </row>
    <row r="270" spans="1:18" ht="15" x14ac:dyDescent="0.2">
      <c r="A270" s="18">
        <v>324</v>
      </c>
      <c r="B270" s="19">
        <v>44698</v>
      </c>
      <c r="C270" s="20">
        <v>8</v>
      </c>
      <c r="D270" s="21" t="s">
        <v>45</v>
      </c>
      <c r="E270" s="21" t="s">
        <v>179</v>
      </c>
      <c r="F270" s="21" t="s">
        <v>178</v>
      </c>
      <c r="G270" s="20">
        <v>2</v>
      </c>
      <c r="H270" s="20">
        <v>9000</v>
      </c>
      <c r="I270" s="21" t="s">
        <v>17</v>
      </c>
      <c r="J270" s="21" t="s">
        <v>16</v>
      </c>
      <c r="K270" s="22">
        <v>18000</v>
      </c>
      <c r="R270" s="29"/>
    </row>
    <row r="271" spans="1:18" ht="15" x14ac:dyDescent="0.2">
      <c r="A271" s="18">
        <v>353</v>
      </c>
      <c r="B271" s="19">
        <v>44698</v>
      </c>
      <c r="C271" s="20">
        <v>83</v>
      </c>
      <c r="D271" s="21" t="s">
        <v>19</v>
      </c>
      <c r="E271" s="21" t="s">
        <v>180</v>
      </c>
      <c r="F271" s="21" t="s">
        <v>178</v>
      </c>
      <c r="G271" s="20">
        <v>2</v>
      </c>
      <c r="H271" s="20">
        <v>10000</v>
      </c>
      <c r="I271" s="21" t="s">
        <v>17</v>
      </c>
      <c r="J271" s="21" t="s">
        <v>18</v>
      </c>
      <c r="K271" s="22">
        <v>20000</v>
      </c>
      <c r="R271" s="29"/>
    </row>
    <row r="272" spans="1:18" ht="15" x14ac:dyDescent="0.2">
      <c r="A272" s="18">
        <v>409</v>
      </c>
      <c r="B272" s="19">
        <v>44698</v>
      </c>
      <c r="C272" s="20">
        <v>38</v>
      </c>
      <c r="D272" s="21" t="s">
        <v>55</v>
      </c>
      <c r="E272" s="21" t="s">
        <v>180</v>
      </c>
      <c r="F272" s="21" t="s">
        <v>178</v>
      </c>
      <c r="G272" s="20">
        <v>1</v>
      </c>
      <c r="H272" s="20">
        <v>9000</v>
      </c>
      <c r="I272" s="21" t="s">
        <v>28</v>
      </c>
      <c r="J272" s="21" t="s">
        <v>18</v>
      </c>
      <c r="K272" s="22">
        <v>9000</v>
      </c>
      <c r="R272" s="29"/>
    </row>
    <row r="273" spans="1:18" ht="15" x14ac:dyDescent="0.2">
      <c r="A273" s="18">
        <v>495</v>
      </c>
      <c r="B273" s="19">
        <v>44698</v>
      </c>
      <c r="C273" s="20">
        <v>11</v>
      </c>
      <c r="D273" s="21" t="s">
        <v>26</v>
      </c>
      <c r="E273" s="21" t="s">
        <v>180</v>
      </c>
      <c r="F273" s="21" t="s">
        <v>178</v>
      </c>
      <c r="G273" s="20">
        <v>1</v>
      </c>
      <c r="H273" s="20">
        <v>9000</v>
      </c>
      <c r="I273" s="21" t="s">
        <v>17</v>
      </c>
      <c r="J273" s="21" t="s">
        <v>18</v>
      </c>
      <c r="K273" s="22">
        <v>9000</v>
      </c>
      <c r="R273" s="29"/>
    </row>
    <row r="274" spans="1:18" ht="15" x14ac:dyDescent="0.2">
      <c r="A274" s="18">
        <v>16</v>
      </c>
      <c r="B274" s="19">
        <v>44699</v>
      </c>
      <c r="C274" s="20">
        <v>9</v>
      </c>
      <c r="D274" s="21" t="s">
        <v>36</v>
      </c>
      <c r="E274" s="21" t="s">
        <v>180</v>
      </c>
      <c r="F274" s="21" t="s">
        <v>178</v>
      </c>
      <c r="G274" s="20">
        <v>1</v>
      </c>
      <c r="H274" s="20">
        <v>10000</v>
      </c>
      <c r="I274" s="21" t="s">
        <v>15</v>
      </c>
      <c r="J274" s="21" t="s">
        <v>18</v>
      </c>
      <c r="K274" s="22">
        <v>10000</v>
      </c>
      <c r="R274" s="29"/>
    </row>
    <row r="275" spans="1:18" ht="15" x14ac:dyDescent="0.2">
      <c r="A275" s="18">
        <v>30</v>
      </c>
      <c r="B275" s="19">
        <v>44699</v>
      </c>
      <c r="C275" s="20">
        <v>62</v>
      </c>
      <c r="D275" s="21" t="s">
        <v>52</v>
      </c>
      <c r="E275" s="21" t="s">
        <v>180</v>
      </c>
      <c r="F275" s="21" t="s">
        <v>178</v>
      </c>
      <c r="G275" s="20">
        <v>1</v>
      </c>
      <c r="H275" s="20">
        <v>10000</v>
      </c>
      <c r="I275" s="21" t="s">
        <v>17</v>
      </c>
      <c r="J275" s="21" t="s">
        <v>18</v>
      </c>
      <c r="K275" s="22">
        <v>10000</v>
      </c>
      <c r="R275" s="29"/>
    </row>
    <row r="276" spans="1:18" ht="15" x14ac:dyDescent="0.2">
      <c r="A276" s="18">
        <v>58</v>
      </c>
      <c r="B276" s="19">
        <v>44699</v>
      </c>
      <c r="C276" s="20">
        <v>40</v>
      </c>
      <c r="D276" s="21" t="s">
        <v>26</v>
      </c>
      <c r="E276" s="21" t="s">
        <v>180</v>
      </c>
      <c r="F276" s="21" t="s">
        <v>178</v>
      </c>
      <c r="G276" s="20">
        <v>2</v>
      </c>
      <c r="H276" s="20">
        <v>9000</v>
      </c>
      <c r="I276" s="21" t="s">
        <v>17</v>
      </c>
      <c r="J276" s="21" t="s">
        <v>18</v>
      </c>
      <c r="K276" s="22">
        <v>18000</v>
      </c>
      <c r="R276" s="29"/>
    </row>
    <row r="277" spans="1:18" ht="15" x14ac:dyDescent="0.2">
      <c r="A277" s="18">
        <v>143</v>
      </c>
      <c r="B277" s="19">
        <v>44699</v>
      </c>
      <c r="C277" s="20">
        <v>34</v>
      </c>
      <c r="D277" s="21" t="s">
        <v>26</v>
      </c>
      <c r="E277" s="21" t="s">
        <v>180</v>
      </c>
      <c r="F277" s="21" t="s">
        <v>178</v>
      </c>
      <c r="G277" s="20">
        <v>2</v>
      </c>
      <c r="H277" s="20">
        <v>9000</v>
      </c>
      <c r="I277" s="21" t="s">
        <v>20</v>
      </c>
      <c r="J277" s="21" t="s">
        <v>18</v>
      </c>
      <c r="K277" s="22">
        <v>18000</v>
      </c>
      <c r="R277" s="29"/>
    </row>
    <row r="278" spans="1:18" ht="15" x14ac:dyDescent="0.2">
      <c r="A278" s="18">
        <v>408</v>
      </c>
      <c r="B278" s="19">
        <v>44699</v>
      </c>
      <c r="C278" s="20">
        <v>84</v>
      </c>
      <c r="D278" s="21" t="s">
        <v>19</v>
      </c>
      <c r="E278" s="21" t="s">
        <v>180</v>
      </c>
      <c r="F278" s="21" t="s">
        <v>178</v>
      </c>
      <c r="G278" s="20">
        <v>2</v>
      </c>
      <c r="H278" s="20">
        <v>10000</v>
      </c>
      <c r="I278" s="21" t="s">
        <v>15</v>
      </c>
      <c r="J278" s="21" t="s">
        <v>16</v>
      </c>
      <c r="K278" s="22">
        <v>20000</v>
      </c>
      <c r="R278" s="29"/>
    </row>
    <row r="279" spans="1:18" ht="15" x14ac:dyDescent="0.2">
      <c r="A279" s="18">
        <v>89</v>
      </c>
      <c r="B279" s="19">
        <v>44700</v>
      </c>
      <c r="C279" s="20">
        <v>65</v>
      </c>
      <c r="D279" s="21" t="s">
        <v>31</v>
      </c>
      <c r="E279" s="21" t="s">
        <v>179</v>
      </c>
      <c r="F279" s="21" t="s">
        <v>178</v>
      </c>
      <c r="G279" s="20">
        <v>2</v>
      </c>
      <c r="H279" s="20">
        <v>9000</v>
      </c>
      <c r="I279" s="21" t="s">
        <v>32</v>
      </c>
      <c r="J279" s="21" t="s">
        <v>16</v>
      </c>
      <c r="K279" s="22">
        <v>18000</v>
      </c>
      <c r="R279" s="29"/>
    </row>
    <row r="280" spans="1:18" ht="15" x14ac:dyDescent="0.2">
      <c r="A280" s="18">
        <v>456</v>
      </c>
      <c r="B280" s="19">
        <v>44700</v>
      </c>
      <c r="C280" s="20">
        <v>61</v>
      </c>
      <c r="D280" s="21" t="s">
        <v>36</v>
      </c>
      <c r="E280" s="21" t="s">
        <v>180</v>
      </c>
      <c r="F280" s="21" t="s">
        <v>178</v>
      </c>
      <c r="G280" s="20">
        <v>2</v>
      </c>
      <c r="H280" s="20">
        <v>10000</v>
      </c>
      <c r="I280" s="21" t="s">
        <v>15</v>
      </c>
      <c r="J280" s="21" t="s">
        <v>16</v>
      </c>
      <c r="K280" s="22">
        <v>20000</v>
      </c>
      <c r="R280" s="29"/>
    </row>
    <row r="281" spans="1:18" ht="15" x14ac:dyDescent="0.2">
      <c r="A281" s="18">
        <v>35</v>
      </c>
      <c r="B281" s="19">
        <v>44701</v>
      </c>
      <c r="C281" s="20">
        <v>7</v>
      </c>
      <c r="D281" s="21" t="s">
        <v>57</v>
      </c>
      <c r="E281" s="21" t="s">
        <v>179</v>
      </c>
      <c r="F281" s="21" t="s">
        <v>178</v>
      </c>
      <c r="G281" s="20">
        <v>1</v>
      </c>
      <c r="H281" s="20">
        <v>9000</v>
      </c>
      <c r="I281" s="21" t="s">
        <v>17</v>
      </c>
      <c r="J281" s="21" t="s">
        <v>16</v>
      </c>
      <c r="K281" s="22">
        <v>9000</v>
      </c>
      <c r="R281" s="29"/>
    </row>
    <row r="282" spans="1:18" ht="15" x14ac:dyDescent="0.2">
      <c r="A282" s="18">
        <v>466</v>
      </c>
      <c r="B282" s="19">
        <v>44702</v>
      </c>
      <c r="C282" s="20">
        <v>16</v>
      </c>
      <c r="D282" s="21" t="s">
        <v>52</v>
      </c>
      <c r="E282" s="21" t="s">
        <v>180</v>
      </c>
      <c r="F282" s="21" t="s">
        <v>178</v>
      </c>
      <c r="G282" s="20">
        <v>1</v>
      </c>
      <c r="H282" s="20">
        <v>10000</v>
      </c>
      <c r="I282" s="21" t="s">
        <v>42</v>
      </c>
      <c r="J282" s="21" t="s">
        <v>18</v>
      </c>
      <c r="K282" s="22">
        <v>10000</v>
      </c>
      <c r="R282" s="29"/>
    </row>
    <row r="283" spans="1:18" ht="15" x14ac:dyDescent="0.2">
      <c r="A283" s="18">
        <v>383</v>
      </c>
      <c r="B283" s="19">
        <v>44703</v>
      </c>
      <c r="C283" s="20">
        <v>5</v>
      </c>
      <c r="D283" s="21" t="s">
        <v>29</v>
      </c>
      <c r="E283" s="21" t="s">
        <v>179</v>
      </c>
      <c r="F283" s="21" t="s">
        <v>178</v>
      </c>
      <c r="G283" s="20">
        <v>2</v>
      </c>
      <c r="H283" s="20">
        <v>9000</v>
      </c>
      <c r="I283" s="21" t="s">
        <v>20</v>
      </c>
      <c r="J283" s="21" t="s">
        <v>16</v>
      </c>
      <c r="K283" s="22">
        <v>18000</v>
      </c>
      <c r="R283" s="29"/>
    </row>
    <row r="284" spans="1:18" ht="15" x14ac:dyDescent="0.2">
      <c r="A284" s="18">
        <v>137</v>
      </c>
      <c r="B284" s="19">
        <v>44704</v>
      </c>
      <c r="C284" s="20">
        <v>85</v>
      </c>
      <c r="D284" s="21" t="s">
        <v>52</v>
      </c>
      <c r="E284" s="21" t="s">
        <v>180</v>
      </c>
      <c r="F284" s="21" t="s">
        <v>178</v>
      </c>
      <c r="G284" s="20">
        <v>3</v>
      </c>
      <c r="H284" s="20">
        <v>10000</v>
      </c>
      <c r="I284" s="21" t="s">
        <v>42</v>
      </c>
      <c r="J284" s="21" t="s">
        <v>16</v>
      </c>
      <c r="K284" s="22">
        <v>30000</v>
      </c>
      <c r="R284" s="29"/>
    </row>
    <row r="285" spans="1:18" ht="15" x14ac:dyDescent="0.2">
      <c r="A285" s="18">
        <v>154</v>
      </c>
      <c r="B285" s="19">
        <v>44705</v>
      </c>
      <c r="C285" s="20">
        <v>34</v>
      </c>
      <c r="D285" s="21" t="s">
        <v>174</v>
      </c>
      <c r="E285" s="21" t="s">
        <v>180</v>
      </c>
      <c r="F285" s="21" t="s">
        <v>178</v>
      </c>
      <c r="G285" s="20">
        <v>1</v>
      </c>
      <c r="H285" s="20">
        <v>9000</v>
      </c>
      <c r="I285" s="21" t="s">
        <v>28</v>
      </c>
      <c r="J285" s="21" t="s">
        <v>16</v>
      </c>
      <c r="K285" s="22">
        <v>9000</v>
      </c>
      <c r="R285" s="29"/>
    </row>
    <row r="286" spans="1:18" ht="15" x14ac:dyDescent="0.2">
      <c r="A286" s="18">
        <v>187</v>
      </c>
      <c r="B286" s="19">
        <v>44705</v>
      </c>
      <c r="C286" s="20">
        <v>84</v>
      </c>
      <c r="D286" s="21" t="s">
        <v>62</v>
      </c>
      <c r="E286" s="21" t="s">
        <v>180</v>
      </c>
      <c r="F286" s="21" t="s">
        <v>178</v>
      </c>
      <c r="G286" s="20">
        <v>1</v>
      </c>
      <c r="H286" s="20">
        <v>10000</v>
      </c>
      <c r="I286" s="21" t="s">
        <v>15</v>
      </c>
      <c r="J286" s="21" t="s">
        <v>16</v>
      </c>
      <c r="K286" s="22">
        <v>10000</v>
      </c>
      <c r="R286" s="29"/>
    </row>
    <row r="287" spans="1:18" ht="15" x14ac:dyDescent="0.2">
      <c r="A287" s="18">
        <v>418</v>
      </c>
      <c r="B287" s="19">
        <v>44705</v>
      </c>
      <c r="C287" s="20">
        <v>63</v>
      </c>
      <c r="D287" s="21" t="s">
        <v>53</v>
      </c>
      <c r="E287" s="21" t="s">
        <v>179</v>
      </c>
      <c r="F287" s="21" t="s">
        <v>178</v>
      </c>
      <c r="G287" s="20">
        <v>2</v>
      </c>
      <c r="H287" s="20">
        <v>9000</v>
      </c>
      <c r="I287" s="21" t="s">
        <v>32</v>
      </c>
      <c r="J287" s="21" t="s">
        <v>16</v>
      </c>
      <c r="K287" s="22">
        <v>18000</v>
      </c>
      <c r="R287" s="29"/>
    </row>
    <row r="288" spans="1:18" ht="15" x14ac:dyDescent="0.2">
      <c r="A288" s="18">
        <v>434</v>
      </c>
      <c r="B288" s="19">
        <v>44705</v>
      </c>
      <c r="C288" s="20">
        <v>4</v>
      </c>
      <c r="D288" s="21" t="s">
        <v>24</v>
      </c>
      <c r="E288" s="21" t="s">
        <v>180</v>
      </c>
      <c r="F288" s="21" t="s">
        <v>178</v>
      </c>
      <c r="G288" s="20">
        <v>3</v>
      </c>
      <c r="H288" s="20">
        <v>10000</v>
      </c>
      <c r="I288" s="21" t="s">
        <v>20</v>
      </c>
      <c r="J288" s="21" t="s">
        <v>16</v>
      </c>
      <c r="K288" s="22">
        <v>30000</v>
      </c>
      <c r="R288" s="29"/>
    </row>
    <row r="289" spans="1:18" ht="15" x14ac:dyDescent="0.2">
      <c r="A289" s="18">
        <v>452</v>
      </c>
      <c r="B289" s="19">
        <v>44705</v>
      </c>
      <c r="C289" s="20">
        <v>90</v>
      </c>
      <c r="D289" s="21" t="s">
        <v>53</v>
      </c>
      <c r="E289" s="21" t="s">
        <v>179</v>
      </c>
      <c r="F289" s="21" t="s">
        <v>178</v>
      </c>
      <c r="G289" s="20">
        <v>1</v>
      </c>
      <c r="H289" s="20">
        <v>9000</v>
      </c>
      <c r="I289" s="21" t="s">
        <v>42</v>
      </c>
      <c r="J289" s="21" t="s">
        <v>16</v>
      </c>
      <c r="K289" s="22">
        <v>9000</v>
      </c>
      <c r="R289" s="29"/>
    </row>
    <row r="290" spans="1:18" ht="15" x14ac:dyDescent="0.2">
      <c r="A290" s="18">
        <v>270</v>
      </c>
      <c r="B290" s="19">
        <v>44707</v>
      </c>
      <c r="C290" s="20">
        <v>35</v>
      </c>
      <c r="D290" s="21" t="s">
        <v>12</v>
      </c>
      <c r="E290" s="21" t="s">
        <v>180</v>
      </c>
      <c r="F290" s="21" t="s">
        <v>178</v>
      </c>
      <c r="G290" s="20">
        <v>1</v>
      </c>
      <c r="H290" s="20">
        <v>9000</v>
      </c>
      <c r="I290" s="21" t="s">
        <v>20</v>
      </c>
      <c r="J290" s="21" t="s">
        <v>18</v>
      </c>
      <c r="K290" s="22">
        <v>9000</v>
      </c>
      <c r="R290" s="29"/>
    </row>
    <row r="291" spans="1:18" ht="15" x14ac:dyDescent="0.2">
      <c r="A291" s="18">
        <v>271</v>
      </c>
      <c r="B291" s="19">
        <v>44707</v>
      </c>
      <c r="C291" s="20">
        <v>63</v>
      </c>
      <c r="D291" s="21" t="s">
        <v>70</v>
      </c>
      <c r="E291" s="21" t="s">
        <v>180</v>
      </c>
      <c r="F291" s="21" t="s">
        <v>178</v>
      </c>
      <c r="G291" s="20">
        <v>3</v>
      </c>
      <c r="H291" s="20">
        <v>10000</v>
      </c>
      <c r="I291" s="21" t="s">
        <v>20</v>
      </c>
      <c r="J291" s="21" t="s">
        <v>16</v>
      </c>
      <c r="K291" s="22">
        <v>30000</v>
      </c>
      <c r="R291" s="29"/>
    </row>
    <row r="292" spans="1:18" ht="15" x14ac:dyDescent="0.2">
      <c r="A292" s="18">
        <v>159</v>
      </c>
      <c r="B292" s="19">
        <v>44708</v>
      </c>
      <c r="C292" s="20">
        <v>36</v>
      </c>
      <c r="D292" s="21" t="s">
        <v>34</v>
      </c>
      <c r="E292" s="21" t="s">
        <v>179</v>
      </c>
      <c r="F292" s="21" t="s">
        <v>178</v>
      </c>
      <c r="G292" s="20">
        <v>1</v>
      </c>
      <c r="H292" s="20">
        <v>9000</v>
      </c>
      <c r="I292" s="21" t="s">
        <v>20</v>
      </c>
      <c r="J292" s="21" t="s">
        <v>18</v>
      </c>
      <c r="K292" s="22">
        <v>9000</v>
      </c>
      <c r="R292" s="29"/>
    </row>
    <row r="293" spans="1:18" ht="15" x14ac:dyDescent="0.2">
      <c r="A293" s="18">
        <v>350</v>
      </c>
      <c r="B293" s="19">
        <v>44708</v>
      </c>
      <c r="C293" s="20">
        <v>6</v>
      </c>
      <c r="D293" s="21" t="s">
        <v>70</v>
      </c>
      <c r="E293" s="21" t="s">
        <v>180</v>
      </c>
      <c r="F293" s="21" t="s">
        <v>178</v>
      </c>
      <c r="G293" s="20">
        <v>3</v>
      </c>
      <c r="H293" s="20">
        <v>10000</v>
      </c>
      <c r="I293" s="21" t="s">
        <v>42</v>
      </c>
      <c r="J293" s="21" t="s">
        <v>18</v>
      </c>
      <c r="K293" s="22">
        <v>30000</v>
      </c>
      <c r="R293" s="29"/>
    </row>
    <row r="294" spans="1:18" ht="15" x14ac:dyDescent="0.2">
      <c r="A294" s="18">
        <v>402</v>
      </c>
      <c r="B294" s="19">
        <v>44708</v>
      </c>
      <c r="C294" s="20">
        <v>66</v>
      </c>
      <c r="D294" s="21" t="s">
        <v>57</v>
      </c>
      <c r="E294" s="21" t="s">
        <v>179</v>
      </c>
      <c r="F294" s="21" t="s">
        <v>178</v>
      </c>
      <c r="G294" s="20">
        <v>2</v>
      </c>
      <c r="H294" s="20">
        <v>9000</v>
      </c>
      <c r="I294" s="21" t="s">
        <v>20</v>
      </c>
      <c r="J294" s="21" t="s">
        <v>16</v>
      </c>
      <c r="K294" s="22">
        <v>18000</v>
      </c>
      <c r="R294" s="29"/>
    </row>
    <row r="295" spans="1:18" ht="15" x14ac:dyDescent="0.2">
      <c r="A295" s="18">
        <v>422</v>
      </c>
      <c r="B295" s="19">
        <v>44709</v>
      </c>
      <c r="C295" s="20">
        <v>34</v>
      </c>
      <c r="D295" s="21" t="s">
        <v>55</v>
      </c>
      <c r="E295" s="21" t="s">
        <v>180</v>
      </c>
      <c r="F295" s="21" t="s">
        <v>178</v>
      </c>
      <c r="G295" s="20">
        <v>3</v>
      </c>
      <c r="H295" s="20">
        <v>9000</v>
      </c>
      <c r="I295" s="21" t="s">
        <v>42</v>
      </c>
      <c r="J295" s="21" t="s">
        <v>16</v>
      </c>
      <c r="K295" s="22">
        <v>27000</v>
      </c>
      <c r="R295" s="29"/>
    </row>
    <row r="296" spans="1:18" ht="15" x14ac:dyDescent="0.2">
      <c r="A296" s="18">
        <v>273</v>
      </c>
      <c r="B296" s="19">
        <v>44710</v>
      </c>
      <c r="C296" s="20">
        <v>63</v>
      </c>
      <c r="D296" s="21" t="s">
        <v>26</v>
      </c>
      <c r="E296" s="21" t="s">
        <v>180</v>
      </c>
      <c r="F296" s="21" t="s">
        <v>178</v>
      </c>
      <c r="G296" s="20">
        <v>3</v>
      </c>
      <c r="H296" s="20">
        <v>9000</v>
      </c>
      <c r="I296" s="21" t="s">
        <v>28</v>
      </c>
      <c r="J296" s="21" t="s">
        <v>16</v>
      </c>
      <c r="K296" s="22">
        <v>27000</v>
      </c>
      <c r="R296" s="29"/>
    </row>
    <row r="297" spans="1:18" ht="15" x14ac:dyDescent="0.2">
      <c r="A297" s="18">
        <v>287</v>
      </c>
      <c r="B297" s="19">
        <v>44710</v>
      </c>
      <c r="C297" s="20">
        <v>93</v>
      </c>
      <c r="D297" s="21" t="s">
        <v>36</v>
      </c>
      <c r="E297" s="21" t="s">
        <v>180</v>
      </c>
      <c r="F297" s="21" t="s">
        <v>178</v>
      </c>
      <c r="G297" s="20">
        <v>2</v>
      </c>
      <c r="H297" s="20">
        <v>10000</v>
      </c>
      <c r="I297" s="21" t="s">
        <v>20</v>
      </c>
      <c r="J297" s="21" t="s">
        <v>18</v>
      </c>
      <c r="K297" s="22">
        <v>20000</v>
      </c>
      <c r="R297" s="29"/>
    </row>
    <row r="298" spans="1:18" ht="15" x14ac:dyDescent="0.2">
      <c r="A298" s="18">
        <v>367</v>
      </c>
      <c r="B298" s="19">
        <v>44710</v>
      </c>
      <c r="C298" s="20">
        <v>48</v>
      </c>
      <c r="D298" s="21" t="s">
        <v>29</v>
      </c>
      <c r="E298" s="21" t="s">
        <v>179</v>
      </c>
      <c r="F298" s="21" t="s">
        <v>178</v>
      </c>
      <c r="G298" s="20">
        <v>1</v>
      </c>
      <c r="H298" s="20">
        <v>9000</v>
      </c>
      <c r="I298" s="21" t="s">
        <v>32</v>
      </c>
      <c r="J298" s="21" t="s">
        <v>18</v>
      </c>
      <c r="K298" s="22">
        <v>9000</v>
      </c>
      <c r="R298" s="29"/>
    </row>
    <row r="299" spans="1:18" ht="15" x14ac:dyDescent="0.2">
      <c r="A299" s="18">
        <v>432</v>
      </c>
      <c r="B299" s="19">
        <v>44710</v>
      </c>
      <c r="C299" s="20">
        <v>42</v>
      </c>
      <c r="D299" s="21" t="s">
        <v>55</v>
      </c>
      <c r="E299" s="21" t="s">
        <v>180</v>
      </c>
      <c r="F299" s="21" t="s">
        <v>178</v>
      </c>
      <c r="G299" s="20">
        <v>3</v>
      </c>
      <c r="H299" s="20">
        <v>9000</v>
      </c>
      <c r="I299" s="21" t="s">
        <v>17</v>
      </c>
      <c r="J299" s="21" t="s">
        <v>18</v>
      </c>
      <c r="K299" s="22">
        <v>27000</v>
      </c>
      <c r="R299" s="29"/>
    </row>
    <row r="300" spans="1:18" ht="15" x14ac:dyDescent="0.2">
      <c r="A300" s="18">
        <v>165</v>
      </c>
      <c r="B300" s="19">
        <v>44712</v>
      </c>
      <c r="C300" s="20">
        <v>35</v>
      </c>
      <c r="D300" s="21" t="s">
        <v>19</v>
      </c>
      <c r="E300" s="21" t="s">
        <v>180</v>
      </c>
      <c r="F300" s="21" t="s">
        <v>178</v>
      </c>
      <c r="G300" s="20">
        <v>1</v>
      </c>
      <c r="H300" s="20">
        <v>10000</v>
      </c>
      <c r="I300" s="21" t="s">
        <v>32</v>
      </c>
      <c r="J300" s="21" t="s">
        <v>16</v>
      </c>
      <c r="K300" s="22">
        <v>10000</v>
      </c>
      <c r="R300" s="29"/>
    </row>
    <row r="301" spans="1:18" ht="15" x14ac:dyDescent="0.2">
      <c r="A301" s="18">
        <v>207</v>
      </c>
      <c r="B301" s="19">
        <v>44712</v>
      </c>
      <c r="C301" s="20">
        <v>28</v>
      </c>
      <c r="D301" s="21" t="s">
        <v>22</v>
      </c>
      <c r="E301" s="21" t="s">
        <v>180</v>
      </c>
      <c r="F301" s="21" t="s">
        <v>178</v>
      </c>
      <c r="G301" s="20">
        <v>3</v>
      </c>
      <c r="H301" s="20">
        <v>10000</v>
      </c>
      <c r="I301" s="21" t="s">
        <v>17</v>
      </c>
      <c r="J301" s="21" t="s">
        <v>16</v>
      </c>
      <c r="K301" s="22">
        <v>30000</v>
      </c>
      <c r="R301" s="29"/>
    </row>
    <row r="302" spans="1:18" ht="15" x14ac:dyDescent="0.2">
      <c r="A302" s="18">
        <v>238</v>
      </c>
      <c r="B302" s="19">
        <v>44712</v>
      </c>
      <c r="C302" s="20">
        <v>28</v>
      </c>
      <c r="D302" s="21" t="s">
        <v>34</v>
      </c>
      <c r="E302" s="21" t="s">
        <v>179</v>
      </c>
      <c r="F302" s="21" t="s">
        <v>178</v>
      </c>
      <c r="G302" s="20">
        <v>3</v>
      </c>
      <c r="H302" s="20">
        <v>9000</v>
      </c>
      <c r="I302" s="21" t="s">
        <v>15</v>
      </c>
      <c r="J302" s="21" t="s">
        <v>18</v>
      </c>
      <c r="K302" s="22">
        <v>27000</v>
      </c>
      <c r="R302" s="29"/>
    </row>
    <row r="303" spans="1:18" ht="15" x14ac:dyDescent="0.2">
      <c r="A303" s="18">
        <v>300</v>
      </c>
      <c r="B303" s="19">
        <v>44712</v>
      </c>
      <c r="C303" s="20">
        <v>37</v>
      </c>
      <c r="D303" s="21" t="s">
        <v>34</v>
      </c>
      <c r="E303" s="21" t="s">
        <v>179</v>
      </c>
      <c r="F303" s="21" t="s">
        <v>178</v>
      </c>
      <c r="G303" s="20">
        <v>3</v>
      </c>
      <c r="H303" s="20">
        <v>9000</v>
      </c>
      <c r="I303" s="21" t="s">
        <v>28</v>
      </c>
      <c r="J303" s="21" t="s">
        <v>16</v>
      </c>
      <c r="K303" s="22">
        <v>27000</v>
      </c>
      <c r="R303" s="29"/>
    </row>
    <row r="304" spans="1:18" ht="15" x14ac:dyDescent="0.2">
      <c r="A304" s="18">
        <v>327</v>
      </c>
      <c r="B304" s="19">
        <v>44712</v>
      </c>
      <c r="C304" s="20">
        <v>79</v>
      </c>
      <c r="D304" s="21" t="s">
        <v>19</v>
      </c>
      <c r="E304" s="21" t="s">
        <v>180</v>
      </c>
      <c r="F304" s="21" t="s">
        <v>178</v>
      </c>
      <c r="G304" s="20">
        <v>1</v>
      </c>
      <c r="H304" s="20">
        <v>10000</v>
      </c>
      <c r="I304" s="21" t="s">
        <v>32</v>
      </c>
      <c r="J304" s="21" t="s">
        <v>18</v>
      </c>
      <c r="K304" s="22">
        <v>10000</v>
      </c>
      <c r="R304" s="29"/>
    </row>
    <row r="305" spans="1:18" ht="15" x14ac:dyDescent="0.2">
      <c r="A305" s="18">
        <v>18</v>
      </c>
      <c r="B305" s="19">
        <v>44713</v>
      </c>
      <c r="C305" s="20">
        <v>8</v>
      </c>
      <c r="D305" s="21" t="s">
        <v>36</v>
      </c>
      <c r="E305" s="21" t="s">
        <v>180</v>
      </c>
      <c r="F305" s="21" t="s">
        <v>178</v>
      </c>
      <c r="G305" s="20">
        <v>1</v>
      </c>
      <c r="H305" s="20">
        <v>10000</v>
      </c>
      <c r="I305" s="21" t="s">
        <v>20</v>
      </c>
      <c r="J305" s="21" t="s">
        <v>16</v>
      </c>
      <c r="K305" s="22">
        <v>10000</v>
      </c>
      <c r="R305" s="29"/>
    </row>
    <row r="306" spans="1:18" ht="15" x14ac:dyDescent="0.2">
      <c r="A306" s="18">
        <v>106</v>
      </c>
      <c r="B306" s="19">
        <v>44713</v>
      </c>
      <c r="C306" s="20">
        <v>84</v>
      </c>
      <c r="D306" s="21" t="s">
        <v>27</v>
      </c>
      <c r="E306" s="21" t="s">
        <v>180</v>
      </c>
      <c r="F306" s="21" t="s">
        <v>178</v>
      </c>
      <c r="G306" s="20">
        <v>2</v>
      </c>
      <c r="H306" s="20">
        <v>9000</v>
      </c>
      <c r="I306" s="21" t="s">
        <v>32</v>
      </c>
      <c r="J306" s="21" t="s">
        <v>16</v>
      </c>
      <c r="K306" s="22">
        <v>18000</v>
      </c>
      <c r="R306" s="29"/>
    </row>
    <row r="307" spans="1:18" ht="15" x14ac:dyDescent="0.2">
      <c r="A307" s="18">
        <v>138</v>
      </c>
      <c r="B307" s="19">
        <v>44713</v>
      </c>
      <c r="C307" s="20">
        <v>30</v>
      </c>
      <c r="D307" s="21" t="s">
        <v>19</v>
      </c>
      <c r="E307" s="21" t="s">
        <v>180</v>
      </c>
      <c r="F307" s="21" t="s">
        <v>178</v>
      </c>
      <c r="G307" s="20">
        <v>1</v>
      </c>
      <c r="H307" s="20">
        <v>10000</v>
      </c>
      <c r="I307" s="21" t="s">
        <v>20</v>
      </c>
      <c r="J307" s="21" t="s">
        <v>16</v>
      </c>
      <c r="K307" s="22">
        <v>10000</v>
      </c>
      <c r="R307" s="29"/>
    </row>
    <row r="308" spans="1:18" ht="15" x14ac:dyDescent="0.2">
      <c r="A308" s="18">
        <v>182</v>
      </c>
      <c r="B308" s="19">
        <v>44713</v>
      </c>
      <c r="C308" s="20">
        <v>33</v>
      </c>
      <c r="D308" s="21" t="s">
        <v>52</v>
      </c>
      <c r="E308" s="21" t="s">
        <v>180</v>
      </c>
      <c r="F308" s="21" t="s">
        <v>178</v>
      </c>
      <c r="G308" s="20">
        <v>3</v>
      </c>
      <c r="H308" s="20">
        <v>10000</v>
      </c>
      <c r="I308" s="21" t="s">
        <v>42</v>
      </c>
      <c r="J308" s="21" t="s">
        <v>16</v>
      </c>
      <c r="K308" s="22">
        <v>30000</v>
      </c>
      <c r="R308" s="29"/>
    </row>
    <row r="309" spans="1:18" ht="15" x14ac:dyDescent="0.2">
      <c r="A309" s="18">
        <v>204</v>
      </c>
      <c r="B309" s="19">
        <v>44713</v>
      </c>
      <c r="C309" s="20">
        <v>56</v>
      </c>
      <c r="D309" s="21" t="s">
        <v>62</v>
      </c>
      <c r="E309" s="21" t="s">
        <v>180</v>
      </c>
      <c r="F309" s="21" t="s">
        <v>178</v>
      </c>
      <c r="G309" s="20">
        <v>3</v>
      </c>
      <c r="H309" s="20">
        <v>10000</v>
      </c>
      <c r="I309" s="21" t="s">
        <v>17</v>
      </c>
      <c r="J309" s="21" t="s">
        <v>16</v>
      </c>
      <c r="K309" s="22">
        <v>30000</v>
      </c>
      <c r="R309" s="29"/>
    </row>
    <row r="310" spans="1:18" ht="15" x14ac:dyDescent="0.2">
      <c r="A310" s="18">
        <v>488</v>
      </c>
      <c r="B310" s="19">
        <v>44713</v>
      </c>
      <c r="C310" s="20">
        <v>16</v>
      </c>
      <c r="D310" s="21" t="s">
        <v>22</v>
      </c>
      <c r="E310" s="21" t="s">
        <v>180</v>
      </c>
      <c r="F310" s="21" t="s">
        <v>178</v>
      </c>
      <c r="G310" s="20">
        <v>2</v>
      </c>
      <c r="H310" s="20">
        <v>10000</v>
      </c>
      <c r="I310" s="21" t="s">
        <v>15</v>
      </c>
      <c r="J310" s="21" t="s">
        <v>18</v>
      </c>
      <c r="K310" s="22">
        <v>20000</v>
      </c>
      <c r="R310" s="29"/>
    </row>
    <row r="311" spans="1:18" ht="15" x14ac:dyDescent="0.2">
      <c r="A311" s="18">
        <v>192</v>
      </c>
      <c r="B311" s="19">
        <v>44714</v>
      </c>
      <c r="C311" s="20">
        <v>26</v>
      </c>
      <c r="D311" s="21" t="s">
        <v>52</v>
      </c>
      <c r="E311" s="21" t="s">
        <v>180</v>
      </c>
      <c r="F311" s="21" t="s">
        <v>178</v>
      </c>
      <c r="G311" s="20">
        <v>1</v>
      </c>
      <c r="H311" s="20">
        <v>10000</v>
      </c>
      <c r="I311" s="21" t="s">
        <v>20</v>
      </c>
      <c r="J311" s="21" t="s">
        <v>18</v>
      </c>
      <c r="K311" s="22">
        <v>10000</v>
      </c>
      <c r="R311" s="29"/>
    </row>
    <row r="312" spans="1:18" ht="15" x14ac:dyDescent="0.2">
      <c r="A312" s="18">
        <v>436</v>
      </c>
      <c r="B312" s="19">
        <v>44714</v>
      </c>
      <c r="C312" s="20">
        <v>52</v>
      </c>
      <c r="D312" s="21" t="s">
        <v>22</v>
      </c>
      <c r="E312" s="21" t="s">
        <v>180</v>
      </c>
      <c r="F312" s="21" t="s">
        <v>178</v>
      </c>
      <c r="G312" s="20">
        <v>1</v>
      </c>
      <c r="H312" s="20">
        <v>10000</v>
      </c>
      <c r="I312" s="21" t="s">
        <v>28</v>
      </c>
      <c r="J312" s="21" t="s">
        <v>18</v>
      </c>
      <c r="K312" s="22">
        <v>10000</v>
      </c>
      <c r="R312" s="29"/>
    </row>
    <row r="313" spans="1:18" ht="15" x14ac:dyDescent="0.2">
      <c r="A313" s="18">
        <v>428</v>
      </c>
      <c r="B313" s="19">
        <v>44715</v>
      </c>
      <c r="C313" s="20">
        <v>50</v>
      </c>
      <c r="D313" s="21" t="s">
        <v>52</v>
      </c>
      <c r="E313" s="21" t="s">
        <v>180</v>
      </c>
      <c r="F313" s="21" t="s">
        <v>178</v>
      </c>
      <c r="G313" s="20">
        <v>2</v>
      </c>
      <c r="H313" s="20">
        <v>10000</v>
      </c>
      <c r="I313" s="21" t="s">
        <v>17</v>
      </c>
      <c r="J313" s="21" t="s">
        <v>16</v>
      </c>
      <c r="K313" s="22">
        <v>20000</v>
      </c>
      <c r="R313" s="29"/>
    </row>
    <row r="314" spans="1:18" ht="15" x14ac:dyDescent="0.2">
      <c r="A314" s="18">
        <v>451</v>
      </c>
      <c r="B314" s="19">
        <v>44715</v>
      </c>
      <c r="C314" s="20">
        <v>35</v>
      </c>
      <c r="D314" s="21" t="s">
        <v>27</v>
      </c>
      <c r="E314" s="21" t="s">
        <v>180</v>
      </c>
      <c r="F314" s="21" t="s">
        <v>178</v>
      </c>
      <c r="G314" s="20">
        <v>2</v>
      </c>
      <c r="H314" s="20">
        <v>9000</v>
      </c>
      <c r="I314" s="21" t="s">
        <v>42</v>
      </c>
      <c r="J314" s="21" t="s">
        <v>16</v>
      </c>
      <c r="K314" s="22">
        <v>18000</v>
      </c>
      <c r="R314" s="29"/>
    </row>
    <row r="315" spans="1:18" ht="15" x14ac:dyDescent="0.2">
      <c r="A315" s="18">
        <v>140</v>
      </c>
      <c r="B315" s="19">
        <v>44716</v>
      </c>
      <c r="C315" s="20">
        <v>71</v>
      </c>
      <c r="D315" s="21" t="s">
        <v>27</v>
      </c>
      <c r="E315" s="21" t="s">
        <v>180</v>
      </c>
      <c r="F315" s="21" t="s">
        <v>178</v>
      </c>
      <c r="G315" s="20">
        <v>1</v>
      </c>
      <c r="H315" s="20">
        <v>9000</v>
      </c>
      <c r="I315" s="21" t="s">
        <v>17</v>
      </c>
      <c r="J315" s="21" t="s">
        <v>18</v>
      </c>
      <c r="K315" s="22">
        <v>9000</v>
      </c>
      <c r="R315" s="29"/>
    </row>
    <row r="316" spans="1:18" ht="15" x14ac:dyDescent="0.2">
      <c r="A316" s="18">
        <v>474</v>
      </c>
      <c r="B316" s="19">
        <v>44716</v>
      </c>
      <c r="C316" s="20">
        <v>11</v>
      </c>
      <c r="D316" s="21" t="s">
        <v>22</v>
      </c>
      <c r="E316" s="21" t="s">
        <v>180</v>
      </c>
      <c r="F316" s="21" t="s">
        <v>178</v>
      </c>
      <c r="G316" s="20">
        <v>3</v>
      </c>
      <c r="H316" s="20">
        <v>10000</v>
      </c>
      <c r="I316" s="21" t="s">
        <v>15</v>
      </c>
      <c r="J316" s="21" t="s">
        <v>18</v>
      </c>
      <c r="K316" s="22">
        <v>30000</v>
      </c>
      <c r="R316" s="29"/>
    </row>
    <row r="317" spans="1:18" ht="15" x14ac:dyDescent="0.2">
      <c r="A317" s="18">
        <v>147</v>
      </c>
      <c r="B317" s="19">
        <v>44717</v>
      </c>
      <c r="C317" s="20">
        <v>18</v>
      </c>
      <c r="D317" s="21" t="s">
        <v>34</v>
      </c>
      <c r="E317" s="21" t="s">
        <v>179</v>
      </c>
      <c r="F317" s="21" t="s">
        <v>178</v>
      </c>
      <c r="G317" s="20">
        <v>1</v>
      </c>
      <c r="H317" s="20">
        <v>9000</v>
      </c>
      <c r="I317" s="21" t="s">
        <v>42</v>
      </c>
      <c r="J317" s="21" t="s">
        <v>16</v>
      </c>
      <c r="K317" s="22">
        <v>9000</v>
      </c>
      <c r="R317" s="29"/>
    </row>
    <row r="318" spans="1:18" ht="15" x14ac:dyDescent="0.2">
      <c r="A318" s="18">
        <v>330</v>
      </c>
      <c r="B318" s="19">
        <v>44717</v>
      </c>
      <c r="C318" s="20">
        <v>8</v>
      </c>
      <c r="D318" s="21" t="s">
        <v>24</v>
      </c>
      <c r="E318" s="21" t="s">
        <v>180</v>
      </c>
      <c r="F318" s="21" t="s">
        <v>178</v>
      </c>
      <c r="G318" s="20">
        <v>3</v>
      </c>
      <c r="H318" s="20">
        <v>10000</v>
      </c>
      <c r="I318" s="21" t="s">
        <v>28</v>
      </c>
      <c r="J318" s="21" t="s">
        <v>16</v>
      </c>
      <c r="K318" s="22">
        <v>30000</v>
      </c>
      <c r="R318" s="29"/>
    </row>
    <row r="319" spans="1:18" ht="15" x14ac:dyDescent="0.2">
      <c r="A319" s="18">
        <v>51</v>
      </c>
      <c r="B319" s="19">
        <v>44718</v>
      </c>
      <c r="C319" s="20">
        <v>51</v>
      </c>
      <c r="D319" s="21" t="s">
        <v>19</v>
      </c>
      <c r="E319" s="21" t="s">
        <v>180</v>
      </c>
      <c r="F319" s="21" t="s">
        <v>178</v>
      </c>
      <c r="G319" s="20">
        <v>2</v>
      </c>
      <c r="H319" s="20">
        <v>10000</v>
      </c>
      <c r="I319" s="21" t="s">
        <v>28</v>
      </c>
      <c r="J319" s="21" t="s">
        <v>18</v>
      </c>
      <c r="K319" s="22">
        <v>20000</v>
      </c>
      <c r="R319" s="29"/>
    </row>
    <row r="320" spans="1:18" ht="15" x14ac:dyDescent="0.2">
      <c r="A320" s="18">
        <v>63</v>
      </c>
      <c r="B320" s="19">
        <v>44718</v>
      </c>
      <c r="C320" s="20">
        <v>60</v>
      </c>
      <c r="D320" s="21" t="s">
        <v>70</v>
      </c>
      <c r="E320" s="21" t="s">
        <v>180</v>
      </c>
      <c r="F320" s="21" t="s">
        <v>178</v>
      </c>
      <c r="G320" s="20">
        <v>3</v>
      </c>
      <c r="H320" s="20">
        <v>10000</v>
      </c>
      <c r="I320" s="21" t="s">
        <v>15</v>
      </c>
      <c r="J320" s="21" t="s">
        <v>18</v>
      </c>
      <c r="K320" s="22">
        <v>30000</v>
      </c>
      <c r="R320" s="29"/>
    </row>
    <row r="321" spans="1:18" ht="15" x14ac:dyDescent="0.2">
      <c r="A321" s="18">
        <v>201</v>
      </c>
      <c r="B321" s="19">
        <v>44718</v>
      </c>
      <c r="C321" s="20">
        <v>39</v>
      </c>
      <c r="D321" s="21" t="s">
        <v>53</v>
      </c>
      <c r="E321" s="21" t="s">
        <v>179</v>
      </c>
      <c r="F321" s="21" t="s">
        <v>178</v>
      </c>
      <c r="G321" s="20">
        <v>3</v>
      </c>
      <c r="H321" s="20">
        <v>9000</v>
      </c>
      <c r="I321" s="21" t="s">
        <v>17</v>
      </c>
      <c r="J321" s="21" t="s">
        <v>16</v>
      </c>
      <c r="K321" s="22">
        <v>27000</v>
      </c>
      <c r="R321" s="29"/>
    </row>
    <row r="322" spans="1:18" ht="15" x14ac:dyDescent="0.2">
      <c r="A322" s="18">
        <v>268</v>
      </c>
      <c r="B322" s="19">
        <v>44718</v>
      </c>
      <c r="C322" s="20">
        <v>99</v>
      </c>
      <c r="D322" s="21" t="s">
        <v>24</v>
      </c>
      <c r="E322" s="21" t="s">
        <v>180</v>
      </c>
      <c r="F322" s="21" t="s">
        <v>178</v>
      </c>
      <c r="G322" s="20">
        <v>1</v>
      </c>
      <c r="H322" s="20">
        <v>10000</v>
      </c>
      <c r="I322" s="21" t="s">
        <v>42</v>
      </c>
      <c r="J322" s="21" t="s">
        <v>16</v>
      </c>
      <c r="K322" s="22">
        <v>10000</v>
      </c>
      <c r="R322" s="29"/>
    </row>
    <row r="323" spans="1:18" ht="15" x14ac:dyDescent="0.2">
      <c r="A323" s="18">
        <v>319</v>
      </c>
      <c r="B323" s="19">
        <v>44718</v>
      </c>
      <c r="C323" s="20">
        <v>79</v>
      </c>
      <c r="D323" s="21" t="s">
        <v>57</v>
      </c>
      <c r="E323" s="21" t="s">
        <v>179</v>
      </c>
      <c r="F323" s="21" t="s">
        <v>178</v>
      </c>
      <c r="G323" s="20">
        <v>2</v>
      </c>
      <c r="H323" s="20">
        <v>9000</v>
      </c>
      <c r="I323" s="21" t="s">
        <v>42</v>
      </c>
      <c r="J323" s="21" t="s">
        <v>18</v>
      </c>
      <c r="K323" s="22">
        <v>18000</v>
      </c>
      <c r="R323" s="29"/>
    </row>
    <row r="324" spans="1:18" ht="15" x14ac:dyDescent="0.2">
      <c r="A324" s="18">
        <v>469</v>
      </c>
      <c r="B324" s="19">
        <v>44718</v>
      </c>
      <c r="C324" s="20">
        <v>40</v>
      </c>
      <c r="D324" s="21" t="s">
        <v>22</v>
      </c>
      <c r="E324" s="21" t="s">
        <v>180</v>
      </c>
      <c r="F324" s="21" t="s">
        <v>178</v>
      </c>
      <c r="G324" s="20">
        <v>2</v>
      </c>
      <c r="H324" s="20">
        <v>10000</v>
      </c>
      <c r="I324" s="21" t="s">
        <v>32</v>
      </c>
      <c r="J324" s="21" t="s">
        <v>16</v>
      </c>
      <c r="K324" s="22">
        <v>20000</v>
      </c>
      <c r="R324" s="29"/>
    </row>
    <row r="325" spans="1:18" ht="15" x14ac:dyDescent="0.2">
      <c r="A325" s="18">
        <v>496</v>
      </c>
      <c r="B325" s="19">
        <v>44718</v>
      </c>
      <c r="C325" s="20">
        <v>55</v>
      </c>
      <c r="D325" s="21" t="s">
        <v>45</v>
      </c>
      <c r="E325" s="21" t="s">
        <v>179</v>
      </c>
      <c r="F325" s="21" t="s">
        <v>178</v>
      </c>
      <c r="G325" s="20">
        <v>1</v>
      </c>
      <c r="H325" s="20">
        <v>9000</v>
      </c>
      <c r="I325" s="21" t="s">
        <v>32</v>
      </c>
      <c r="J325" s="21" t="s">
        <v>18</v>
      </c>
      <c r="K325" s="22">
        <v>9000</v>
      </c>
      <c r="R325" s="29"/>
    </row>
    <row r="326" spans="1:18" ht="15" x14ac:dyDescent="0.2">
      <c r="A326" s="18">
        <v>36</v>
      </c>
      <c r="B326" s="19">
        <v>44719</v>
      </c>
      <c r="C326" s="20">
        <v>72</v>
      </c>
      <c r="D326" s="21" t="s">
        <v>45</v>
      </c>
      <c r="E326" s="21" t="s">
        <v>179</v>
      </c>
      <c r="F326" s="21" t="s">
        <v>178</v>
      </c>
      <c r="G326" s="20">
        <v>2</v>
      </c>
      <c r="H326" s="20">
        <v>9000</v>
      </c>
      <c r="I326" s="21" t="s">
        <v>28</v>
      </c>
      <c r="J326" s="21" t="s">
        <v>16</v>
      </c>
      <c r="K326" s="22">
        <v>18000</v>
      </c>
      <c r="R326" s="29"/>
    </row>
    <row r="327" spans="1:18" ht="15" x14ac:dyDescent="0.2">
      <c r="A327" s="18">
        <v>163</v>
      </c>
      <c r="B327" s="19">
        <v>44719</v>
      </c>
      <c r="C327" s="20">
        <v>97</v>
      </c>
      <c r="D327" s="21" t="s">
        <v>26</v>
      </c>
      <c r="E327" s="21" t="s">
        <v>180</v>
      </c>
      <c r="F327" s="21" t="s">
        <v>178</v>
      </c>
      <c r="G327" s="20">
        <v>2</v>
      </c>
      <c r="H327" s="20">
        <v>9000</v>
      </c>
      <c r="I327" s="21" t="s">
        <v>42</v>
      </c>
      <c r="J327" s="21" t="s">
        <v>18</v>
      </c>
      <c r="K327" s="22">
        <v>18000</v>
      </c>
      <c r="R327" s="29"/>
    </row>
    <row r="328" spans="1:18" ht="15" x14ac:dyDescent="0.2">
      <c r="A328" s="18">
        <v>276</v>
      </c>
      <c r="B328" s="19">
        <v>44719</v>
      </c>
      <c r="C328" s="20">
        <v>25</v>
      </c>
      <c r="D328" s="21" t="s">
        <v>57</v>
      </c>
      <c r="E328" s="21" t="s">
        <v>179</v>
      </c>
      <c r="F328" s="21" t="s">
        <v>178</v>
      </c>
      <c r="G328" s="20">
        <v>3</v>
      </c>
      <c r="H328" s="20">
        <v>9000</v>
      </c>
      <c r="I328" s="21" t="s">
        <v>28</v>
      </c>
      <c r="J328" s="21" t="s">
        <v>16</v>
      </c>
      <c r="K328" s="22">
        <v>27000</v>
      </c>
      <c r="R328" s="29"/>
    </row>
    <row r="329" spans="1:18" ht="15" x14ac:dyDescent="0.2">
      <c r="A329" s="18">
        <v>364</v>
      </c>
      <c r="B329" s="19">
        <v>44719</v>
      </c>
      <c r="C329" s="20">
        <v>12</v>
      </c>
      <c r="D329" s="21" t="s">
        <v>29</v>
      </c>
      <c r="E329" s="21" t="s">
        <v>179</v>
      </c>
      <c r="F329" s="21" t="s">
        <v>178</v>
      </c>
      <c r="G329" s="20">
        <v>2</v>
      </c>
      <c r="H329" s="20">
        <v>9000</v>
      </c>
      <c r="I329" s="21" t="s">
        <v>42</v>
      </c>
      <c r="J329" s="21" t="s">
        <v>18</v>
      </c>
      <c r="K329" s="22">
        <v>18000</v>
      </c>
      <c r="R329" s="29"/>
    </row>
    <row r="330" spans="1:18" ht="15" x14ac:dyDescent="0.2">
      <c r="A330" s="18">
        <v>109</v>
      </c>
      <c r="B330" s="19">
        <v>44720</v>
      </c>
      <c r="C330" s="20">
        <v>23</v>
      </c>
      <c r="D330" s="21" t="s">
        <v>55</v>
      </c>
      <c r="E330" s="21" t="s">
        <v>180</v>
      </c>
      <c r="F330" s="21" t="s">
        <v>178</v>
      </c>
      <c r="G330" s="20">
        <v>3</v>
      </c>
      <c r="H330" s="20">
        <v>9000</v>
      </c>
      <c r="I330" s="21" t="s">
        <v>32</v>
      </c>
      <c r="J330" s="21" t="s">
        <v>16</v>
      </c>
      <c r="K330" s="22">
        <v>27000</v>
      </c>
      <c r="R330" s="29"/>
    </row>
    <row r="331" spans="1:18" ht="15" x14ac:dyDescent="0.2">
      <c r="A331" s="18">
        <v>340</v>
      </c>
      <c r="B331" s="19">
        <v>44720</v>
      </c>
      <c r="C331" s="20">
        <v>69</v>
      </c>
      <c r="D331" s="21" t="s">
        <v>34</v>
      </c>
      <c r="E331" s="21" t="s">
        <v>179</v>
      </c>
      <c r="F331" s="21" t="s">
        <v>178</v>
      </c>
      <c r="G331" s="20">
        <v>1</v>
      </c>
      <c r="H331" s="20">
        <v>9000</v>
      </c>
      <c r="I331" s="21" t="s">
        <v>20</v>
      </c>
      <c r="J331" s="21" t="s">
        <v>18</v>
      </c>
      <c r="K331" s="22">
        <v>9000</v>
      </c>
      <c r="R331" s="29"/>
    </row>
    <row r="332" spans="1:18" ht="15" x14ac:dyDescent="0.2">
      <c r="A332" s="18">
        <v>231</v>
      </c>
      <c r="B332" s="19">
        <v>44721</v>
      </c>
      <c r="C332" s="20">
        <v>66</v>
      </c>
      <c r="D332" s="21" t="s">
        <v>45</v>
      </c>
      <c r="E332" s="21" t="s">
        <v>179</v>
      </c>
      <c r="F332" s="21" t="s">
        <v>178</v>
      </c>
      <c r="G332" s="20">
        <v>2</v>
      </c>
      <c r="H332" s="20">
        <v>9000</v>
      </c>
      <c r="I332" s="21" t="s">
        <v>17</v>
      </c>
      <c r="J332" s="21" t="s">
        <v>16</v>
      </c>
      <c r="K332" s="22">
        <v>18000</v>
      </c>
      <c r="R332" s="29"/>
    </row>
    <row r="333" spans="1:18" ht="15" x14ac:dyDescent="0.2">
      <c r="A333" s="18">
        <v>10</v>
      </c>
      <c r="B333" s="19">
        <v>44723</v>
      </c>
      <c r="C333" s="20">
        <v>86</v>
      </c>
      <c r="D333" s="21" t="s">
        <v>29</v>
      </c>
      <c r="E333" s="21" t="s">
        <v>179</v>
      </c>
      <c r="F333" s="21" t="s">
        <v>178</v>
      </c>
      <c r="G333" s="20">
        <v>1</v>
      </c>
      <c r="H333" s="20">
        <v>9000</v>
      </c>
      <c r="I333" s="21" t="s">
        <v>15</v>
      </c>
      <c r="J333" s="21" t="s">
        <v>18</v>
      </c>
      <c r="K333" s="22">
        <v>9000</v>
      </c>
      <c r="R333" s="29"/>
    </row>
    <row r="334" spans="1:18" ht="15" x14ac:dyDescent="0.2">
      <c r="A334" s="18">
        <v>253</v>
      </c>
      <c r="B334" s="19">
        <v>44723</v>
      </c>
      <c r="C334" s="20">
        <v>27</v>
      </c>
      <c r="D334" s="21" t="s">
        <v>19</v>
      </c>
      <c r="E334" s="21" t="s">
        <v>180</v>
      </c>
      <c r="F334" s="21" t="s">
        <v>178</v>
      </c>
      <c r="G334" s="20">
        <v>3</v>
      </c>
      <c r="H334" s="20">
        <v>10000</v>
      </c>
      <c r="I334" s="21" t="s">
        <v>15</v>
      </c>
      <c r="J334" s="21" t="s">
        <v>16</v>
      </c>
      <c r="K334" s="22">
        <v>30000</v>
      </c>
      <c r="R334" s="29"/>
    </row>
    <row r="335" spans="1:18" ht="15" x14ac:dyDescent="0.2">
      <c r="A335" s="18">
        <v>419</v>
      </c>
      <c r="B335" s="19">
        <v>44723</v>
      </c>
      <c r="C335" s="20">
        <v>83</v>
      </c>
      <c r="D335" s="21" t="s">
        <v>53</v>
      </c>
      <c r="E335" s="21" t="s">
        <v>179</v>
      </c>
      <c r="F335" s="21" t="s">
        <v>178</v>
      </c>
      <c r="G335" s="20">
        <v>3</v>
      </c>
      <c r="H335" s="20">
        <v>9000</v>
      </c>
      <c r="I335" s="21" t="s">
        <v>42</v>
      </c>
      <c r="J335" s="21" t="s">
        <v>18</v>
      </c>
      <c r="K335" s="22">
        <v>27000</v>
      </c>
      <c r="R335" s="29"/>
    </row>
    <row r="336" spans="1:18" ht="15" x14ac:dyDescent="0.2">
      <c r="A336" s="18">
        <v>88</v>
      </c>
      <c r="B336" s="19">
        <v>44724</v>
      </c>
      <c r="C336" s="20">
        <v>18</v>
      </c>
      <c r="D336" s="21" t="s">
        <v>29</v>
      </c>
      <c r="E336" s="21" t="s">
        <v>179</v>
      </c>
      <c r="F336" s="21" t="s">
        <v>178</v>
      </c>
      <c r="G336" s="20">
        <v>2</v>
      </c>
      <c r="H336" s="20">
        <v>9000</v>
      </c>
      <c r="I336" s="21" t="s">
        <v>42</v>
      </c>
      <c r="J336" s="21" t="s">
        <v>18</v>
      </c>
      <c r="K336" s="22">
        <v>18000</v>
      </c>
      <c r="R336" s="29"/>
    </row>
    <row r="337" spans="1:18" ht="15" x14ac:dyDescent="0.2">
      <c r="A337" s="18">
        <v>92</v>
      </c>
      <c r="B337" s="19">
        <v>44725</v>
      </c>
      <c r="C337" s="20">
        <v>40</v>
      </c>
      <c r="D337" s="21" t="s">
        <v>62</v>
      </c>
      <c r="E337" s="21" t="s">
        <v>180</v>
      </c>
      <c r="F337" s="21" t="s">
        <v>178</v>
      </c>
      <c r="G337" s="20">
        <v>3</v>
      </c>
      <c r="H337" s="20">
        <v>10000</v>
      </c>
      <c r="I337" s="21" t="s">
        <v>42</v>
      </c>
      <c r="J337" s="21" t="s">
        <v>18</v>
      </c>
      <c r="K337" s="22">
        <v>30000</v>
      </c>
      <c r="R337" s="29"/>
    </row>
    <row r="338" spans="1:18" ht="15" x14ac:dyDescent="0.2">
      <c r="A338" s="18">
        <v>152</v>
      </c>
      <c r="B338" s="19">
        <v>44725</v>
      </c>
      <c r="C338" s="20">
        <v>68</v>
      </c>
      <c r="D338" s="21" t="s">
        <v>52</v>
      </c>
      <c r="E338" s="21" t="s">
        <v>180</v>
      </c>
      <c r="F338" s="21" t="s">
        <v>178</v>
      </c>
      <c r="G338" s="20">
        <v>3</v>
      </c>
      <c r="H338" s="20">
        <v>10000</v>
      </c>
      <c r="I338" s="21" t="s">
        <v>15</v>
      </c>
      <c r="J338" s="21" t="s">
        <v>16</v>
      </c>
      <c r="K338" s="22">
        <v>30000</v>
      </c>
      <c r="R338" s="29"/>
    </row>
    <row r="339" spans="1:18" ht="15" x14ac:dyDescent="0.2">
      <c r="A339" s="18">
        <v>237</v>
      </c>
      <c r="B339" s="19">
        <v>44725</v>
      </c>
      <c r="C339" s="20">
        <v>60</v>
      </c>
      <c r="D339" s="21" t="s">
        <v>22</v>
      </c>
      <c r="E339" s="21" t="s">
        <v>180</v>
      </c>
      <c r="F339" s="21" t="s">
        <v>178</v>
      </c>
      <c r="G339" s="20">
        <v>2</v>
      </c>
      <c r="H339" s="20">
        <v>10000</v>
      </c>
      <c r="I339" s="21" t="s">
        <v>20</v>
      </c>
      <c r="J339" s="21" t="s">
        <v>18</v>
      </c>
      <c r="K339" s="22">
        <v>20000</v>
      </c>
      <c r="R339" s="29"/>
    </row>
    <row r="340" spans="1:18" ht="15" x14ac:dyDescent="0.2">
      <c r="A340" s="18">
        <v>307</v>
      </c>
      <c r="B340" s="19">
        <v>44725</v>
      </c>
      <c r="C340" s="20">
        <v>82</v>
      </c>
      <c r="D340" s="21" t="s">
        <v>53</v>
      </c>
      <c r="E340" s="21" t="s">
        <v>179</v>
      </c>
      <c r="F340" s="21" t="s">
        <v>178</v>
      </c>
      <c r="G340" s="20">
        <v>2</v>
      </c>
      <c r="H340" s="20">
        <v>9000</v>
      </c>
      <c r="I340" s="21" t="s">
        <v>32</v>
      </c>
      <c r="J340" s="21" t="s">
        <v>18</v>
      </c>
      <c r="K340" s="22">
        <v>18000</v>
      </c>
      <c r="R340" s="29"/>
    </row>
    <row r="341" spans="1:18" ht="15" x14ac:dyDescent="0.2">
      <c r="A341" s="18">
        <v>472</v>
      </c>
      <c r="B341" s="19">
        <v>44725</v>
      </c>
      <c r="C341" s="20">
        <v>10</v>
      </c>
      <c r="D341" s="21" t="s">
        <v>27</v>
      </c>
      <c r="E341" s="21" t="s">
        <v>180</v>
      </c>
      <c r="F341" s="21" t="s">
        <v>178</v>
      </c>
      <c r="G341" s="20">
        <v>2</v>
      </c>
      <c r="H341" s="20">
        <v>9000</v>
      </c>
      <c r="I341" s="21" t="s">
        <v>20</v>
      </c>
      <c r="J341" s="21" t="s">
        <v>18</v>
      </c>
      <c r="K341" s="22">
        <v>18000</v>
      </c>
      <c r="R341" s="29"/>
    </row>
    <row r="342" spans="1:18" ht="15" x14ac:dyDescent="0.2">
      <c r="A342" s="18">
        <v>489</v>
      </c>
      <c r="B342" s="19">
        <v>44725</v>
      </c>
      <c r="C342" s="20">
        <v>59</v>
      </c>
      <c r="D342" s="21" t="s">
        <v>19</v>
      </c>
      <c r="E342" s="21" t="s">
        <v>180</v>
      </c>
      <c r="F342" s="21" t="s">
        <v>178</v>
      </c>
      <c r="G342" s="20">
        <v>2</v>
      </c>
      <c r="H342" s="20">
        <v>10000</v>
      </c>
      <c r="I342" s="21" t="s">
        <v>28</v>
      </c>
      <c r="J342" s="21" t="s">
        <v>16</v>
      </c>
      <c r="K342" s="22">
        <v>20000</v>
      </c>
      <c r="R342" s="29"/>
    </row>
    <row r="343" spans="1:18" ht="15" x14ac:dyDescent="0.2">
      <c r="A343" s="18">
        <v>21</v>
      </c>
      <c r="B343" s="19">
        <v>44726</v>
      </c>
      <c r="C343" s="20">
        <v>14</v>
      </c>
      <c r="D343" s="21" t="s">
        <v>31</v>
      </c>
      <c r="E343" s="21" t="s">
        <v>179</v>
      </c>
      <c r="F343" s="21" t="s">
        <v>178</v>
      </c>
      <c r="G343" s="20">
        <v>2</v>
      </c>
      <c r="H343" s="20">
        <v>9000</v>
      </c>
      <c r="I343" s="21" t="s">
        <v>15</v>
      </c>
      <c r="J343" s="21" t="s">
        <v>18</v>
      </c>
      <c r="K343" s="22">
        <v>18000</v>
      </c>
      <c r="R343" s="29"/>
    </row>
    <row r="344" spans="1:18" ht="15" x14ac:dyDescent="0.2">
      <c r="A344" s="18">
        <v>57</v>
      </c>
      <c r="B344" s="19">
        <v>44726</v>
      </c>
      <c r="C344" s="20">
        <v>50</v>
      </c>
      <c r="D344" s="21" t="s">
        <v>34</v>
      </c>
      <c r="E344" s="21" t="s">
        <v>179</v>
      </c>
      <c r="F344" s="21" t="s">
        <v>178</v>
      </c>
      <c r="G344" s="20">
        <v>3</v>
      </c>
      <c r="H344" s="20">
        <v>9000</v>
      </c>
      <c r="I344" s="21" t="s">
        <v>20</v>
      </c>
      <c r="J344" s="21" t="s">
        <v>16</v>
      </c>
      <c r="K344" s="22">
        <v>27000</v>
      </c>
      <c r="R344" s="29"/>
    </row>
    <row r="345" spans="1:18" ht="15" x14ac:dyDescent="0.2">
      <c r="A345" s="18">
        <v>70</v>
      </c>
      <c r="B345" s="19">
        <v>44726</v>
      </c>
      <c r="C345" s="20">
        <v>14</v>
      </c>
      <c r="D345" s="21" t="s">
        <v>12</v>
      </c>
      <c r="E345" s="21" t="s">
        <v>180</v>
      </c>
      <c r="F345" s="21" t="s">
        <v>178</v>
      </c>
      <c r="G345" s="20">
        <v>2</v>
      </c>
      <c r="H345" s="20">
        <v>9000</v>
      </c>
      <c r="I345" s="21" t="s">
        <v>32</v>
      </c>
      <c r="J345" s="21" t="s">
        <v>18</v>
      </c>
      <c r="K345" s="22">
        <v>18000</v>
      </c>
      <c r="R345" s="29"/>
    </row>
    <row r="346" spans="1:18" ht="15" x14ac:dyDescent="0.2">
      <c r="A346" s="18">
        <v>43</v>
      </c>
      <c r="B346" s="19">
        <v>44727</v>
      </c>
      <c r="C346" s="20">
        <v>80</v>
      </c>
      <c r="D346" s="21" t="s">
        <v>55</v>
      </c>
      <c r="E346" s="21" t="s">
        <v>180</v>
      </c>
      <c r="F346" s="21" t="s">
        <v>178</v>
      </c>
      <c r="G346" s="20">
        <v>2</v>
      </c>
      <c r="H346" s="20">
        <v>9000</v>
      </c>
      <c r="I346" s="21" t="s">
        <v>17</v>
      </c>
      <c r="J346" s="21" t="s">
        <v>18</v>
      </c>
      <c r="K346" s="22">
        <v>18000</v>
      </c>
      <c r="R346" s="29"/>
    </row>
    <row r="347" spans="1:18" ht="15" x14ac:dyDescent="0.2">
      <c r="A347" s="18">
        <v>150</v>
      </c>
      <c r="B347" s="19">
        <v>44727</v>
      </c>
      <c r="C347" s="20">
        <v>54</v>
      </c>
      <c r="D347" s="21" t="s">
        <v>55</v>
      </c>
      <c r="E347" s="21" t="s">
        <v>180</v>
      </c>
      <c r="F347" s="21" t="s">
        <v>178</v>
      </c>
      <c r="G347" s="20">
        <v>1</v>
      </c>
      <c r="H347" s="20">
        <v>9000</v>
      </c>
      <c r="I347" s="21" t="s">
        <v>15</v>
      </c>
      <c r="J347" s="21" t="s">
        <v>16</v>
      </c>
      <c r="K347" s="22">
        <v>9000</v>
      </c>
      <c r="R347" s="29"/>
    </row>
    <row r="348" spans="1:18" ht="15" x14ac:dyDescent="0.2">
      <c r="A348" s="18">
        <v>252</v>
      </c>
      <c r="B348" s="19">
        <v>44730</v>
      </c>
      <c r="C348" s="20">
        <v>61</v>
      </c>
      <c r="D348" s="21" t="s">
        <v>31</v>
      </c>
      <c r="E348" s="21" t="s">
        <v>179</v>
      </c>
      <c r="F348" s="21" t="s">
        <v>178</v>
      </c>
      <c r="G348" s="20">
        <v>2</v>
      </c>
      <c r="H348" s="20">
        <v>9000</v>
      </c>
      <c r="I348" s="21" t="s">
        <v>17</v>
      </c>
      <c r="J348" s="21" t="s">
        <v>16</v>
      </c>
      <c r="K348" s="22">
        <v>18000</v>
      </c>
      <c r="R348" s="29"/>
    </row>
    <row r="349" spans="1:18" ht="15" x14ac:dyDescent="0.2">
      <c r="A349" s="18">
        <v>378</v>
      </c>
      <c r="B349" s="19">
        <v>44730</v>
      </c>
      <c r="C349" s="20">
        <v>60</v>
      </c>
      <c r="D349" s="21" t="s">
        <v>12</v>
      </c>
      <c r="E349" s="21" t="s">
        <v>180</v>
      </c>
      <c r="F349" s="21" t="s">
        <v>178</v>
      </c>
      <c r="G349" s="20">
        <v>3</v>
      </c>
      <c r="H349" s="20">
        <v>9000</v>
      </c>
      <c r="I349" s="21" t="s">
        <v>28</v>
      </c>
      <c r="J349" s="21" t="s">
        <v>18</v>
      </c>
      <c r="K349" s="22">
        <v>27000</v>
      </c>
      <c r="R349" s="29"/>
    </row>
    <row r="350" spans="1:18" ht="15" x14ac:dyDescent="0.2">
      <c r="A350" s="18">
        <v>156</v>
      </c>
      <c r="B350" s="19">
        <v>44731</v>
      </c>
      <c r="C350" s="20">
        <v>32</v>
      </c>
      <c r="D350" s="21" t="s">
        <v>70</v>
      </c>
      <c r="E350" s="21" t="s">
        <v>180</v>
      </c>
      <c r="F350" s="21" t="s">
        <v>178</v>
      </c>
      <c r="G350" s="20">
        <v>1</v>
      </c>
      <c r="H350" s="20">
        <v>10000</v>
      </c>
      <c r="I350" s="21" t="s">
        <v>15</v>
      </c>
      <c r="J350" s="21" t="s">
        <v>18</v>
      </c>
      <c r="K350" s="22">
        <v>10000</v>
      </c>
      <c r="R350" s="29"/>
    </row>
    <row r="351" spans="1:18" ht="15" x14ac:dyDescent="0.2">
      <c r="A351" s="18">
        <v>221</v>
      </c>
      <c r="B351" s="19">
        <v>44731</v>
      </c>
      <c r="C351" s="20">
        <v>14</v>
      </c>
      <c r="D351" s="21" t="s">
        <v>12</v>
      </c>
      <c r="E351" s="21" t="s">
        <v>180</v>
      </c>
      <c r="F351" s="21" t="s">
        <v>178</v>
      </c>
      <c r="G351" s="20">
        <v>1</v>
      </c>
      <c r="H351" s="20">
        <v>9000</v>
      </c>
      <c r="I351" s="21" t="s">
        <v>17</v>
      </c>
      <c r="J351" s="21" t="s">
        <v>18</v>
      </c>
      <c r="K351" s="22">
        <v>9000</v>
      </c>
      <c r="R351" s="29"/>
    </row>
    <row r="352" spans="1:18" ht="15" x14ac:dyDescent="0.2">
      <c r="A352" s="18">
        <v>373</v>
      </c>
      <c r="B352" s="19">
        <v>44731</v>
      </c>
      <c r="C352" s="20">
        <v>1</v>
      </c>
      <c r="D352" s="21" t="s">
        <v>19</v>
      </c>
      <c r="E352" s="21" t="s">
        <v>180</v>
      </c>
      <c r="F352" s="21" t="s">
        <v>178</v>
      </c>
      <c r="G352" s="20">
        <v>1</v>
      </c>
      <c r="H352" s="20">
        <v>10000</v>
      </c>
      <c r="I352" s="21" t="s">
        <v>28</v>
      </c>
      <c r="J352" s="21" t="s">
        <v>16</v>
      </c>
      <c r="K352" s="22">
        <v>10000</v>
      </c>
      <c r="R352" s="29"/>
    </row>
    <row r="353" spans="1:18" ht="15" x14ac:dyDescent="0.2">
      <c r="A353" s="18">
        <v>23</v>
      </c>
      <c r="B353" s="19">
        <v>44732</v>
      </c>
      <c r="C353" s="20">
        <v>66</v>
      </c>
      <c r="D353" s="21" t="s">
        <v>24</v>
      </c>
      <c r="E353" s="21" t="s">
        <v>180</v>
      </c>
      <c r="F353" s="21" t="s">
        <v>178</v>
      </c>
      <c r="G353" s="20">
        <v>1</v>
      </c>
      <c r="H353" s="20">
        <v>10000</v>
      </c>
      <c r="I353" s="21" t="s">
        <v>20</v>
      </c>
      <c r="J353" s="21" t="s">
        <v>18</v>
      </c>
      <c r="K353" s="22">
        <v>10000</v>
      </c>
      <c r="R353" s="29"/>
    </row>
    <row r="354" spans="1:18" ht="15" x14ac:dyDescent="0.2">
      <c r="A354" s="18">
        <v>87</v>
      </c>
      <c r="B354" s="19">
        <v>44732</v>
      </c>
      <c r="C354" s="20">
        <v>94</v>
      </c>
      <c r="D354" s="21" t="s">
        <v>36</v>
      </c>
      <c r="E354" s="21" t="s">
        <v>180</v>
      </c>
      <c r="F354" s="21" t="s">
        <v>178</v>
      </c>
      <c r="G354" s="20">
        <v>2</v>
      </c>
      <c r="H354" s="20">
        <v>10000</v>
      </c>
      <c r="I354" s="21" t="s">
        <v>42</v>
      </c>
      <c r="J354" s="21" t="s">
        <v>16</v>
      </c>
      <c r="K354" s="22">
        <v>20000</v>
      </c>
      <c r="R354" s="29"/>
    </row>
    <row r="355" spans="1:18" ht="15" x14ac:dyDescent="0.2">
      <c r="A355" s="18">
        <v>481</v>
      </c>
      <c r="B355" s="19">
        <v>44732</v>
      </c>
      <c r="C355" s="20">
        <v>35</v>
      </c>
      <c r="D355" s="21" t="s">
        <v>45</v>
      </c>
      <c r="E355" s="21" t="s">
        <v>179</v>
      </c>
      <c r="F355" s="21" t="s">
        <v>178</v>
      </c>
      <c r="G355" s="20">
        <v>3</v>
      </c>
      <c r="H355" s="20">
        <v>9000</v>
      </c>
      <c r="I355" s="21" t="s">
        <v>42</v>
      </c>
      <c r="J355" s="21" t="s">
        <v>18</v>
      </c>
      <c r="K355" s="22">
        <v>27000</v>
      </c>
      <c r="R355" s="29"/>
    </row>
    <row r="356" spans="1:18" ht="15" x14ac:dyDescent="0.2">
      <c r="A356" s="18">
        <v>499</v>
      </c>
      <c r="B356" s="19">
        <v>44733</v>
      </c>
      <c r="C356" s="20">
        <v>79</v>
      </c>
      <c r="D356" s="21" t="s">
        <v>27</v>
      </c>
      <c r="E356" s="21" t="s">
        <v>180</v>
      </c>
      <c r="F356" s="21" t="s">
        <v>178</v>
      </c>
      <c r="G356" s="20">
        <v>1</v>
      </c>
      <c r="H356" s="20">
        <v>9000</v>
      </c>
      <c r="I356" s="21" t="s">
        <v>15</v>
      </c>
      <c r="J356" s="21" t="s">
        <v>16</v>
      </c>
      <c r="K356" s="22">
        <v>9000</v>
      </c>
      <c r="R356" s="29"/>
    </row>
    <row r="357" spans="1:18" ht="15" x14ac:dyDescent="0.2">
      <c r="A357" s="18">
        <v>235</v>
      </c>
      <c r="B357" s="19">
        <v>44734</v>
      </c>
      <c r="C357" s="20">
        <v>72</v>
      </c>
      <c r="D357" s="21" t="s">
        <v>36</v>
      </c>
      <c r="E357" s="21" t="s">
        <v>180</v>
      </c>
      <c r="F357" s="21" t="s">
        <v>178</v>
      </c>
      <c r="G357" s="20">
        <v>1</v>
      </c>
      <c r="H357" s="20">
        <v>10000</v>
      </c>
      <c r="I357" s="21" t="s">
        <v>17</v>
      </c>
      <c r="J357" s="21" t="s">
        <v>16</v>
      </c>
      <c r="K357" s="22">
        <v>10000</v>
      </c>
      <c r="R357" s="29"/>
    </row>
    <row r="358" spans="1:18" ht="15" x14ac:dyDescent="0.2">
      <c r="A358" s="18">
        <v>316</v>
      </c>
      <c r="B358" s="19">
        <v>44734</v>
      </c>
      <c r="C358" s="20">
        <v>49</v>
      </c>
      <c r="D358" s="21" t="s">
        <v>26</v>
      </c>
      <c r="E358" s="21" t="s">
        <v>180</v>
      </c>
      <c r="F358" s="21" t="s">
        <v>178</v>
      </c>
      <c r="G358" s="20">
        <v>3</v>
      </c>
      <c r="H358" s="20">
        <v>9000</v>
      </c>
      <c r="I358" s="21" t="s">
        <v>28</v>
      </c>
      <c r="J358" s="21" t="s">
        <v>16</v>
      </c>
      <c r="K358" s="22">
        <v>27000</v>
      </c>
      <c r="R358" s="29"/>
    </row>
    <row r="359" spans="1:18" ht="15" x14ac:dyDescent="0.2">
      <c r="A359" s="18">
        <v>318</v>
      </c>
      <c r="B359" s="19">
        <v>44734</v>
      </c>
      <c r="C359" s="20">
        <v>74</v>
      </c>
      <c r="D359" s="21" t="s">
        <v>57</v>
      </c>
      <c r="E359" s="21" t="s">
        <v>179</v>
      </c>
      <c r="F359" s="21" t="s">
        <v>178</v>
      </c>
      <c r="G359" s="20">
        <v>1</v>
      </c>
      <c r="H359" s="20">
        <v>9000</v>
      </c>
      <c r="I359" s="21" t="s">
        <v>32</v>
      </c>
      <c r="J359" s="21" t="s">
        <v>18</v>
      </c>
      <c r="K359" s="22">
        <v>9000</v>
      </c>
      <c r="R359" s="29"/>
    </row>
    <row r="360" spans="1:18" ht="15" x14ac:dyDescent="0.2">
      <c r="A360" s="18">
        <v>424</v>
      </c>
      <c r="B360" s="19">
        <v>44734</v>
      </c>
      <c r="C360" s="20">
        <v>53</v>
      </c>
      <c r="D360" s="21" t="s">
        <v>26</v>
      </c>
      <c r="E360" s="21" t="s">
        <v>180</v>
      </c>
      <c r="F360" s="21" t="s">
        <v>178</v>
      </c>
      <c r="G360" s="20">
        <v>2</v>
      </c>
      <c r="H360" s="20">
        <v>9000</v>
      </c>
      <c r="I360" s="21" t="s">
        <v>32</v>
      </c>
      <c r="J360" s="21" t="s">
        <v>16</v>
      </c>
      <c r="K360" s="22">
        <v>18000</v>
      </c>
      <c r="R360" s="29"/>
    </row>
    <row r="361" spans="1:18" ht="15" x14ac:dyDescent="0.2">
      <c r="A361" s="18">
        <v>492</v>
      </c>
      <c r="B361" s="19">
        <v>44734</v>
      </c>
      <c r="C361" s="20">
        <v>59</v>
      </c>
      <c r="D361" s="21" t="s">
        <v>62</v>
      </c>
      <c r="E361" s="21" t="s">
        <v>180</v>
      </c>
      <c r="F361" s="21" t="s">
        <v>178</v>
      </c>
      <c r="G361" s="20">
        <v>2</v>
      </c>
      <c r="H361" s="20">
        <v>10000</v>
      </c>
      <c r="I361" s="21" t="s">
        <v>17</v>
      </c>
      <c r="J361" s="21" t="s">
        <v>18</v>
      </c>
      <c r="K361" s="22">
        <v>20000</v>
      </c>
      <c r="R361" s="29"/>
    </row>
    <row r="362" spans="1:18" ht="15" x14ac:dyDescent="0.2">
      <c r="A362" s="18">
        <v>374</v>
      </c>
      <c r="B362" s="19">
        <v>44736</v>
      </c>
      <c r="C362" s="20">
        <v>8</v>
      </c>
      <c r="D362" s="21" t="s">
        <v>19</v>
      </c>
      <c r="E362" s="21" t="s">
        <v>180</v>
      </c>
      <c r="F362" s="21" t="s">
        <v>178</v>
      </c>
      <c r="G362" s="20">
        <v>2</v>
      </c>
      <c r="H362" s="20">
        <v>10000</v>
      </c>
      <c r="I362" s="21" t="s">
        <v>17</v>
      </c>
      <c r="J362" s="21" t="s">
        <v>18</v>
      </c>
      <c r="K362" s="22">
        <v>20000</v>
      </c>
      <c r="R362" s="29"/>
    </row>
    <row r="363" spans="1:18" ht="15" x14ac:dyDescent="0.2">
      <c r="A363" s="18">
        <v>180</v>
      </c>
      <c r="B363" s="19">
        <v>44738</v>
      </c>
      <c r="C363" s="20">
        <v>18</v>
      </c>
      <c r="D363" s="21" t="s">
        <v>55</v>
      </c>
      <c r="E363" s="21" t="s">
        <v>180</v>
      </c>
      <c r="F363" s="21" t="s">
        <v>178</v>
      </c>
      <c r="G363" s="20">
        <v>1</v>
      </c>
      <c r="H363" s="20">
        <v>9000</v>
      </c>
      <c r="I363" s="21" t="s">
        <v>28</v>
      </c>
      <c r="J363" s="21" t="s">
        <v>18</v>
      </c>
      <c r="K363" s="22">
        <v>9000</v>
      </c>
      <c r="R363" s="29"/>
    </row>
    <row r="364" spans="1:18" ht="15" x14ac:dyDescent="0.2">
      <c r="A364" s="18">
        <v>226</v>
      </c>
      <c r="B364" s="19">
        <v>44739</v>
      </c>
      <c r="C364" s="20">
        <v>16</v>
      </c>
      <c r="D364" s="21" t="s">
        <v>22</v>
      </c>
      <c r="E364" s="21" t="s">
        <v>180</v>
      </c>
      <c r="F364" s="21" t="s">
        <v>178</v>
      </c>
      <c r="G364" s="20">
        <v>1</v>
      </c>
      <c r="H364" s="20">
        <v>10000</v>
      </c>
      <c r="I364" s="21" t="s">
        <v>20</v>
      </c>
      <c r="J364" s="21" t="s">
        <v>18</v>
      </c>
      <c r="K364" s="22">
        <v>10000</v>
      </c>
      <c r="R364" s="29"/>
    </row>
    <row r="365" spans="1:18" ht="15" x14ac:dyDescent="0.2">
      <c r="A365" s="18">
        <v>260</v>
      </c>
      <c r="B365" s="19">
        <v>44739</v>
      </c>
      <c r="C365" s="20">
        <v>24</v>
      </c>
      <c r="D365" s="21" t="s">
        <v>55</v>
      </c>
      <c r="E365" s="21" t="s">
        <v>180</v>
      </c>
      <c r="F365" s="21" t="s">
        <v>178</v>
      </c>
      <c r="G365" s="20">
        <v>2</v>
      </c>
      <c r="H365" s="20">
        <v>9000</v>
      </c>
      <c r="I365" s="21" t="s">
        <v>28</v>
      </c>
      <c r="J365" s="21" t="s">
        <v>18</v>
      </c>
      <c r="K365" s="22">
        <v>18000</v>
      </c>
      <c r="R365" s="29"/>
    </row>
    <row r="366" spans="1:18" ht="15" x14ac:dyDescent="0.2">
      <c r="A366" s="18">
        <v>478</v>
      </c>
      <c r="B366" s="19">
        <v>44739</v>
      </c>
      <c r="C366" s="20">
        <v>57</v>
      </c>
      <c r="D366" s="21" t="s">
        <v>19</v>
      </c>
      <c r="E366" s="21" t="s">
        <v>180</v>
      </c>
      <c r="F366" s="21" t="s">
        <v>178</v>
      </c>
      <c r="G366" s="20">
        <v>2</v>
      </c>
      <c r="H366" s="20">
        <v>10000</v>
      </c>
      <c r="I366" s="21" t="s">
        <v>28</v>
      </c>
      <c r="J366" s="21" t="s">
        <v>18</v>
      </c>
      <c r="K366" s="22">
        <v>20000</v>
      </c>
      <c r="R366" s="29"/>
    </row>
    <row r="367" spans="1:18" ht="15" x14ac:dyDescent="0.2">
      <c r="A367" s="18">
        <v>95</v>
      </c>
      <c r="B367" s="19">
        <v>44741</v>
      </c>
      <c r="C367" s="20">
        <v>80</v>
      </c>
      <c r="D367" s="21" t="s">
        <v>27</v>
      </c>
      <c r="E367" s="21" t="s">
        <v>180</v>
      </c>
      <c r="F367" s="21" t="s">
        <v>178</v>
      </c>
      <c r="G367" s="20">
        <v>2</v>
      </c>
      <c r="H367" s="20">
        <v>9000</v>
      </c>
      <c r="I367" s="21" t="s">
        <v>15</v>
      </c>
      <c r="J367" s="21" t="s">
        <v>18</v>
      </c>
      <c r="K367" s="22">
        <v>18000</v>
      </c>
      <c r="R367" s="29"/>
    </row>
    <row r="368" spans="1:18" ht="15" x14ac:dyDescent="0.2">
      <c r="A368" s="18">
        <v>213</v>
      </c>
      <c r="B368" s="19">
        <v>44741</v>
      </c>
      <c r="C368" s="20">
        <v>21</v>
      </c>
      <c r="D368" s="21" t="s">
        <v>55</v>
      </c>
      <c r="E368" s="21" t="s">
        <v>180</v>
      </c>
      <c r="F368" s="21" t="s">
        <v>178</v>
      </c>
      <c r="G368" s="20">
        <v>3</v>
      </c>
      <c r="H368" s="20">
        <v>9000</v>
      </c>
      <c r="I368" s="21" t="s">
        <v>15</v>
      </c>
      <c r="J368" s="21" t="s">
        <v>16</v>
      </c>
      <c r="K368" s="22">
        <v>27000</v>
      </c>
      <c r="R368" s="29"/>
    </row>
    <row r="369" spans="1:18" ht="15" x14ac:dyDescent="0.2">
      <c r="A369" s="18">
        <v>41</v>
      </c>
      <c r="B369" s="19">
        <v>44742</v>
      </c>
      <c r="C369" s="20">
        <v>46</v>
      </c>
      <c r="D369" s="21" t="s">
        <v>62</v>
      </c>
      <c r="E369" s="21" t="s">
        <v>180</v>
      </c>
      <c r="F369" s="21" t="s">
        <v>178</v>
      </c>
      <c r="G369" s="20">
        <v>3</v>
      </c>
      <c r="H369" s="20">
        <v>10000</v>
      </c>
      <c r="I369" s="21" t="s">
        <v>20</v>
      </c>
      <c r="J369" s="21" t="s">
        <v>18</v>
      </c>
      <c r="K369" s="22">
        <v>30000</v>
      </c>
      <c r="R369" s="29"/>
    </row>
    <row r="370" spans="1:18" ht="15" x14ac:dyDescent="0.2">
      <c r="A370" s="18">
        <v>266</v>
      </c>
      <c r="B370" s="19">
        <v>44742</v>
      </c>
      <c r="C370" s="20">
        <v>11</v>
      </c>
      <c r="D370" s="21" t="s">
        <v>36</v>
      </c>
      <c r="E370" s="21" t="s">
        <v>180</v>
      </c>
      <c r="F370" s="21" t="s">
        <v>178</v>
      </c>
      <c r="G370" s="20">
        <v>1</v>
      </c>
      <c r="H370" s="20">
        <v>10000</v>
      </c>
      <c r="I370" s="21" t="s">
        <v>42</v>
      </c>
      <c r="J370" s="21" t="s">
        <v>18</v>
      </c>
      <c r="K370" s="22">
        <v>10000</v>
      </c>
      <c r="R370" s="29"/>
    </row>
    <row r="371" spans="1:18" ht="15" x14ac:dyDescent="0.2">
      <c r="A371" s="18">
        <v>42</v>
      </c>
      <c r="B371" s="19">
        <v>44743</v>
      </c>
      <c r="C371" s="20">
        <v>90</v>
      </c>
      <c r="D371" s="21" t="s">
        <v>29</v>
      </c>
      <c r="E371" s="21" t="s">
        <v>179</v>
      </c>
      <c r="F371" s="21" t="s">
        <v>178</v>
      </c>
      <c r="G371" s="20">
        <v>3</v>
      </c>
      <c r="H371" s="20">
        <v>9000</v>
      </c>
      <c r="I371" s="21" t="s">
        <v>15</v>
      </c>
      <c r="J371" s="21" t="s">
        <v>18</v>
      </c>
      <c r="K371" s="22">
        <v>27000</v>
      </c>
      <c r="R371" s="29"/>
    </row>
    <row r="372" spans="1:18" ht="15" x14ac:dyDescent="0.2">
      <c r="A372" s="18">
        <v>304</v>
      </c>
      <c r="B372" s="19">
        <v>44743</v>
      </c>
      <c r="C372" s="20">
        <v>95</v>
      </c>
      <c r="D372" s="21" t="s">
        <v>12</v>
      </c>
      <c r="E372" s="21" t="s">
        <v>180</v>
      </c>
      <c r="F372" s="21" t="s">
        <v>178</v>
      </c>
      <c r="G372" s="20">
        <v>3</v>
      </c>
      <c r="H372" s="20">
        <v>9000</v>
      </c>
      <c r="I372" s="21" t="s">
        <v>20</v>
      </c>
      <c r="J372" s="21" t="s">
        <v>18</v>
      </c>
      <c r="K372" s="22">
        <v>27000</v>
      </c>
      <c r="R372" s="29"/>
    </row>
    <row r="373" spans="1:18" ht="15" x14ac:dyDescent="0.2">
      <c r="A373" s="18">
        <v>385</v>
      </c>
      <c r="B373" s="19">
        <v>44743</v>
      </c>
      <c r="C373" s="20">
        <v>18</v>
      </c>
      <c r="D373" s="21" t="s">
        <v>24</v>
      </c>
      <c r="E373" s="21" t="s">
        <v>180</v>
      </c>
      <c r="F373" s="21" t="s">
        <v>178</v>
      </c>
      <c r="G373" s="20">
        <v>1</v>
      </c>
      <c r="H373" s="20">
        <v>10000</v>
      </c>
      <c r="I373" s="21" t="s">
        <v>17</v>
      </c>
      <c r="J373" s="21" t="s">
        <v>18</v>
      </c>
      <c r="K373" s="22">
        <v>10000</v>
      </c>
      <c r="R373" s="29"/>
    </row>
    <row r="374" spans="1:18" ht="15" x14ac:dyDescent="0.2">
      <c r="A374" s="18">
        <v>37</v>
      </c>
      <c r="B374" s="19">
        <v>44745</v>
      </c>
      <c r="C374" s="20">
        <v>95</v>
      </c>
      <c r="D374" s="21" t="s">
        <v>24</v>
      </c>
      <c r="E374" s="21" t="s">
        <v>180</v>
      </c>
      <c r="F374" s="21" t="s">
        <v>178</v>
      </c>
      <c r="G374" s="20">
        <v>2</v>
      </c>
      <c r="H374" s="20">
        <v>10000</v>
      </c>
      <c r="I374" s="21" t="s">
        <v>32</v>
      </c>
      <c r="J374" s="21" t="s">
        <v>16</v>
      </c>
      <c r="K374" s="22">
        <v>20000</v>
      </c>
      <c r="R374" s="29"/>
    </row>
    <row r="375" spans="1:18" ht="15" x14ac:dyDescent="0.2">
      <c r="A375" s="18">
        <v>396</v>
      </c>
      <c r="B375" s="19">
        <v>44745</v>
      </c>
      <c r="C375" s="20">
        <v>57</v>
      </c>
      <c r="D375" s="21" t="s">
        <v>27</v>
      </c>
      <c r="E375" s="21" t="s">
        <v>180</v>
      </c>
      <c r="F375" s="21" t="s">
        <v>178</v>
      </c>
      <c r="G375" s="20">
        <v>2</v>
      </c>
      <c r="H375" s="20">
        <v>9000</v>
      </c>
      <c r="I375" s="21" t="s">
        <v>15</v>
      </c>
      <c r="J375" s="21" t="s">
        <v>18</v>
      </c>
      <c r="K375" s="22">
        <v>18000</v>
      </c>
      <c r="R375" s="29"/>
    </row>
    <row r="376" spans="1:18" ht="15" x14ac:dyDescent="0.2">
      <c r="A376" s="18">
        <v>96</v>
      </c>
      <c r="B376" s="19">
        <v>44746</v>
      </c>
      <c r="C376" s="20">
        <v>18</v>
      </c>
      <c r="D376" s="21" t="s">
        <v>26</v>
      </c>
      <c r="E376" s="21" t="s">
        <v>180</v>
      </c>
      <c r="F376" s="21" t="s">
        <v>178</v>
      </c>
      <c r="G376" s="20">
        <v>2</v>
      </c>
      <c r="H376" s="20">
        <v>9000</v>
      </c>
      <c r="I376" s="21" t="s">
        <v>20</v>
      </c>
      <c r="J376" s="21" t="s">
        <v>16</v>
      </c>
      <c r="K376" s="22">
        <v>18000</v>
      </c>
      <c r="R376" s="29"/>
    </row>
    <row r="377" spans="1:18" ht="15" x14ac:dyDescent="0.2">
      <c r="A377" s="18">
        <v>490</v>
      </c>
      <c r="B377" s="19">
        <v>44746</v>
      </c>
      <c r="C377" s="20">
        <v>55</v>
      </c>
      <c r="D377" s="21" t="s">
        <v>26</v>
      </c>
      <c r="E377" s="21" t="s">
        <v>180</v>
      </c>
      <c r="F377" s="21" t="s">
        <v>178</v>
      </c>
      <c r="G377" s="20">
        <v>2</v>
      </c>
      <c r="H377" s="20">
        <v>9000</v>
      </c>
      <c r="I377" s="21" t="s">
        <v>42</v>
      </c>
      <c r="J377" s="21" t="s">
        <v>16</v>
      </c>
      <c r="K377" s="22">
        <v>18000</v>
      </c>
      <c r="R377" s="29"/>
    </row>
    <row r="378" spans="1:18" ht="15" x14ac:dyDescent="0.2">
      <c r="A378" s="18">
        <v>168</v>
      </c>
      <c r="B378" s="19">
        <v>44747</v>
      </c>
      <c r="C378" s="20">
        <v>46</v>
      </c>
      <c r="D378" s="21" t="s">
        <v>19</v>
      </c>
      <c r="E378" s="21" t="s">
        <v>180</v>
      </c>
      <c r="F378" s="21" t="s">
        <v>178</v>
      </c>
      <c r="G378" s="20">
        <v>2</v>
      </c>
      <c r="H378" s="20">
        <v>10000</v>
      </c>
      <c r="I378" s="21" t="s">
        <v>32</v>
      </c>
      <c r="J378" s="21" t="s">
        <v>18</v>
      </c>
      <c r="K378" s="22">
        <v>20000</v>
      </c>
      <c r="R378" s="29"/>
    </row>
    <row r="379" spans="1:18" ht="15" x14ac:dyDescent="0.2">
      <c r="A379" s="18">
        <v>196</v>
      </c>
      <c r="B379" s="19">
        <v>44747</v>
      </c>
      <c r="C379" s="20">
        <v>6</v>
      </c>
      <c r="D379" s="21" t="s">
        <v>52</v>
      </c>
      <c r="E379" s="21" t="s">
        <v>180</v>
      </c>
      <c r="F379" s="21" t="s">
        <v>178</v>
      </c>
      <c r="G379" s="20">
        <v>1</v>
      </c>
      <c r="H379" s="20">
        <v>10000</v>
      </c>
      <c r="I379" s="21" t="s">
        <v>32</v>
      </c>
      <c r="J379" s="21" t="s">
        <v>16</v>
      </c>
      <c r="K379" s="22">
        <v>10000</v>
      </c>
      <c r="R379" s="29"/>
    </row>
    <row r="380" spans="1:18" ht="15" x14ac:dyDescent="0.2">
      <c r="A380" s="18">
        <v>211</v>
      </c>
      <c r="B380" s="19">
        <v>44747</v>
      </c>
      <c r="C380" s="20">
        <v>48</v>
      </c>
      <c r="D380" s="21" t="s">
        <v>55</v>
      </c>
      <c r="E380" s="21" t="s">
        <v>180</v>
      </c>
      <c r="F380" s="21" t="s">
        <v>178</v>
      </c>
      <c r="G380" s="20">
        <v>2</v>
      </c>
      <c r="H380" s="20">
        <v>9000</v>
      </c>
      <c r="I380" s="21" t="s">
        <v>32</v>
      </c>
      <c r="J380" s="21" t="s">
        <v>16</v>
      </c>
      <c r="K380" s="22">
        <v>18000</v>
      </c>
      <c r="R380" s="29"/>
    </row>
    <row r="381" spans="1:18" ht="15" x14ac:dyDescent="0.2">
      <c r="A381" s="18">
        <v>389</v>
      </c>
      <c r="B381" s="19">
        <v>44747</v>
      </c>
      <c r="C381" s="20">
        <v>2</v>
      </c>
      <c r="D381" s="21" t="s">
        <v>70</v>
      </c>
      <c r="E381" s="21" t="s">
        <v>180</v>
      </c>
      <c r="F381" s="21" t="s">
        <v>178</v>
      </c>
      <c r="G381" s="20">
        <v>1</v>
      </c>
      <c r="H381" s="20">
        <v>10000</v>
      </c>
      <c r="I381" s="21" t="s">
        <v>42</v>
      </c>
      <c r="J381" s="21" t="s">
        <v>16</v>
      </c>
      <c r="K381" s="22">
        <v>10000</v>
      </c>
      <c r="R381" s="29"/>
    </row>
    <row r="382" spans="1:18" ht="15" x14ac:dyDescent="0.2">
      <c r="A382" s="18">
        <v>134</v>
      </c>
      <c r="B382" s="19">
        <v>44748</v>
      </c>
      <c r="C382" s="20">
        <v>46</v>
      </c>
      <c r="D382" s="21" t="s">
        <v>19</v>
      </c>
      <c r="E382" s="21" t="s">
        <v>180</v>
      </c>
      <c r="F382" s="21" t="s">
        <v>178</v>
      </c>
      <c r="G382" s="20">
        <v>2</v>
      </c>
      <c r="H382" s="20">
        <v>10000</v>
      </c>
      <c r="I382" s="21" t="s">
        <v>42</v>
      </c>
      <c r="J382" s="21" t="s">
        <v>16</v>
      </c>
      <c r="K382" s="22">
        <v>20000</v>
      </c>
      <c r="R382" s="29"/>
    </row>
    <row r="383" spans="1:18" ht="15" x14ac:dyDescent="0.2">
      <c r="A383" s="18">
        <v>108</v>
      </c>
      <c r="B383" s="19">
        <v>44749</v>
      </c>
      <c r="C383" s="20">
        <v>8</v>
      </c>
      <c r="D383" s="21" t="s">
        <v>24</v>
      </c>
      <c r="E383" s="21" t="s">
        <v>180</v>
      </c>
      <c r="F383" s="21" t="s">
        <v>178</v>
      </c>
      <c r="G383" s="20">
        <v>1</v>
      </c>
      <c r="H383" s="20">
        <v>10000</v>
      </c>
      <c r="I383" s="21" t="s">
        <v>32</v>
      </c>
      <c r="J383" s="21" t="s">
        <v>18</v>
      </c>
      <c r="K383" s="22">
        <v>10000</v>
      </c>
      <c r="R383" s="29"/>
    </row>
    <row r="384" spans="1:18" ht="15" x14ac:dyDescent="0.2">
      <c r="A384" s="18">
        <v>191</v>
      </c>
      <c r="B384" s="19">
        <v>44749</v>
      </c>
      <c r="C384" s="20">
        <v>60</v>
      </c>
      <c r="D384" s="21" t="s">
        <v>55</v>
      </c>
      <c r="E384" s="21" t="s">
        <v>180</v>
      </c>
      <c r="F384" s="21" t="s">
        <v>178</v>
      </c>
      <c r="G384" s="20">
        <v>1</v>
      </c>
      <c r="H384" s="20">
        <v>9000</v>
      </c>
      <c r="I384" s="21" t="s">
        <v>28</v>
      </c>
      <c r="J384" s="21" t="s">
        <v>18</v>
      </c>
      <c r="K384" s="22">
        <v>9000</v>
      </c>
      <c r="R384" s="29"/>
    </row>
    <row r="385" spans="1:18" ht="15" x14ac:dyDescent="0.2">
      <c r="A385" s="18">
        <v>306</v>
      </c>
      <c r="B385" s="19">
        <v>44750</v>
      </c>
      <c r="C385" s="20">
        <v>87</v>
      </c>
      <c r="D385" s="21" t="s">
        <v>34</v>
      </c>
      <c r="E385" s="21" t="s">
        <v>179</v>
      </c>
      <c r="F385" s="21" t="s">
        <v>178</v>
      </c>
      <c r="G385" s="20">
        <v>3</v>
      </c>
      <c r="H385" s="20">
        <v>9000</v>
      </c>
      <c r="I385" s="21" t="s">
        <v>32</v>
      </c>
      <c r="J385" s="21" t="s">
        <v>18</v>
      </c>
      <c r="K385" s="22">
        <v>27000</v>
      </c>
      <c r="R385" s="29"/>
    </row>
    <row r="386" spans="1:18" ht="15" x14ac:dyDescent="0.2">
      <c r="A386" s="18">
        <v>344</v>
      </c>
      <c r="B386" s="19">
        <v>44750</v>
      </c>
      <c r="C386" s="20">
        <v>44</v>
      </c>
      <c r="D386" s="21" t="s">
        <v>52</v>
      </c>
      <c r="E386" s="21" t="s">
        <v>180</v>
      </c>
      <c r="F386" s="21" t="s">
        <v>178</v>
      </c>
      <c r="G386" s="20">
        <v>1</v>
      </c>
      <c r="H386" s="20">
        <v>10000</v>
      </c>
      <c r="I386" s="21" t="s">
        <v>17</v>
      </c>
      <c r="J386" s="21" t="s">
        <v>16</v>
      </c>
      <c r="K386" s="22">
        <v>10000</v>
      </c>
      <c r="R386" s="29"/>
    </row>
    <row r="387" spans="1:18" ht="15" x14ac:dyDescent="0.2">
      <c r="A387" s="18">
        <v>458</v>
      </c>
      <c r="B387" s="19">
        <v>44750</v>
      </c>
      <c r="C387" s="20">
        <v>42</v>
      </c>
      <c r="D387" s="21" t="s">
        <v>174</v>
      </c>
      <c r="E387" s="21" t="s">
        <v>180</v>
      </c>
      <c r="F387" s="21" t="s">
        <v>178</v>
      </c>
      <c r="G387" s="20">
        <v>1</v>
      </c>
      <c r="H387" s="20">
        <v>9000</v>
      </c>
      <c r="I387" s="21" t="s">
        <v>20</v>
      </c>
      <c r="J387" s="21" t="s">
        <v>18</v>
      </c>
      <c r="K387" s="22">
        <v>9000</v>
      </c>
      <c r="R387" s="29"/>
    </row>
    <row r="388" spans="1:18" ht="15" x14ac:dyDescent="0.2">
      <c r="A388" s="18">
        <v>166</v>
      </c>
      <c r="B388" s="19">
        <v>44751</v>
      </c>
      <c r="C388" s="20">
        <v>55</v>
      </c>
      <c r="D388" s="21" t="s">
        <v>19</v>
      </c>
      <c r="E388" s="21" t="s">
        <v>180</v>
      </c>
      <c r="F388" s="21" t="s">
        <v>178</v>
      </c>
      <c r="G388" s="20">
        <v>1</v>
      </c>
      <c r="H388" s="20">
        <v>10000</v>
      </c>
      <c r="I388" s="21" t="s">
        <v>20</v>
      </c>
      <c r="J388" s="21" t="s">
        <v>16</v>
      </c>
      <c r="K388" s="22">
        <v>10000</v>
      </c>
      <c r="R388" s="29"/>
    </row>
    <row r="389" spans="1:18" ht="15" x14ac:dyDescent="0.2">
      <c r="A389" s="18">
        <v>338</v>
      </c>
      <c r="B389" s="19">
        <v>44752</v>
      </c>
      <c r="C389" s="20">
        <v>26</v>
      </c>
      <c r="D389" s="21" t="s">
        <v>19</v>
      </c>
      <c r="E389" s="21" t="s">
        <v>180</v>
      </c>
      <c r="F389" s="21" t="s">
        <v>178</v>
      </c>
      <c r="G389" s="20">
        <v>1</v>
      </c>
      <c r="H389" s="20">
        <v>10000</v>
      </c>
      <c r="I389" s="21" t="s">
        <v>17</v>
      </c>
      <c r="J389" s="21" t="s">
        <v>18</v>
      </c>
      <c r="K389" s="22">
        <v>10000</v>
      </c>
      <c r="R389" s="29"/>
    </row>
    <row r="390" spans="1:18" ht="15" x14ac:dyDescent="0.2">
      <c r="A390" s="18">
        <v>379</v>
      </c>
      <c r="B390" s="19">
        <v>44752</v>
      </c>
      <c r="C390" s="20">
        <v>75</v>
      </c>
      <c r="D390" s="21" t="s">
        <v>70</v>
      </c>
      <c r="E390" s="21" t="s">
        <v>180</v>
      </c>
      <c r="F390" s="21" t="s">
        <v>178</v>
      </c>
      <c r="G390" s="20">
        <v>1</v>
      </c>
      <c r="H390" s="20">
        <v>10000</v>
      </c>
      <c r="I390" s="21" t="s">
        <v>42</v>
      </c>
      <c r="J390" s="21" t="s">
        <v>16</v>
      </c>
      <c r="K390" s="22">
        <v>10000</v>
      </c>
      <c r="R390" s="29"/>
    </row>
    <row r="391" spans="1:18" ht="15" x14ac:dyDescent="0.2">
      <c r="A391" s="18">
        <v>133</v>
      </c>
      <c r="B391" s="19">
        <v>44753</v>
      </c>
      <c r="C391" s="20">
        <v>54</v>
      </c>
      <c r="D391" s="21" t="s">
        <v>57</v>
      </c>
      <c r="E391" s="21" t="s">
        <v>179</v>
      </c>
      <c r="F391" s="21" t="s">
        <v>178</v>
      </c>
      <c r="G391" s="20">
        <v>3</v>
      </c>
      <c r="H391" s="20">
        <v>9000</v>
      </c>
      <c r="I391" s="21" t="s">
        <v>42</v>
      </c>
      <c r="J391" s="21" t="s">
        <v>16</v>
      </c>
      <c r="K391" s="22">
        <v>27000</v>
      </c>
      <c r="R391" s="29"/>
    </row>
    <row r="392" spans="1:18" ht="15" x14ac:dyDescent="0.2">
      <c r="A392" s="18">
        <v>315</v>
      </c>
      <c r="B392" s="19">
        <v>44754</v>
      </c>
      <c r="C392" s="20">
        <v>82</v>
      </c>
      <c r="D392" s="21" t="s">
        <v>45</v>
      </c>
      <c r="E392" s="21" t="s">
        <v>179</v>
      </c>
      <c r="F392" s="21" t="s">
        <v>178</v>
      </c>
      <c r="G392" s="20">
        <v>1</v>
      </c>
      <c r="H392" s="20">
        <v>9000</v>
      </c>
      <c r="I392" s="21" t="s">
        <v>17</v>
      </c>
      <c r="J392" s="21" t="s">
        <v>16</v>
      </c>
      <c r="K392" s="22">
        <v>9000</v>
      </c>
      <c r="R392" s="29"/>
    </row>
    <row r="393" spans="1:18" ht="15" x14ac:dyDescent="0.2">
      <c r="A393" s="18">
        <v>454</v>
      </c>
      <c r="B393" s="19">
        <v>44754</v>
      </c>
      <c r="C393" s="20">
        <v>10</v>
      </c>
      <c r="D393" s="21" t="s">
        <v>52</v>
      </c>
      <c r="E393" s="21" t="s">
        <v>180</v>
      </c>
      <c r="F393" s="21" t="s">
        <v>178</v>
      </c>
      <c r="G393" s="20">
        <v>2</v>
      </c>
      <c r="H393" s="20">
        <v>10000</v>
      </c>
      <c r="I393" s="21" t="s">
        <v>15</v>
      </c>
      <c r="J393" s="21" t="s">
        <v>16</v>
      </c>
      <c r="K393" s="22">
        <v>20000</v>
      </c>
      <c r="R393" s="29"/>
    </row>
    <row r="394" spans="1:18" ht="15" x14ac:dyDescent="0.2">
      <c r="A394" s="18">
        <v>97</v>
      </c>
      <c r="B394" s="19">
        <v>44755</v>
      </c>
      <c r="C394" s="20">
        <v>63</v>
      </c>
      <c r="D394" s="21" t="s">
        <v>55</v>
      </c>
      <c r="E394" s="21" t="s">
        <v>180</v>
      </c>
      <c r="F394" s="21" t="s">
        <v>178</v>
      </c>
      <c r="G394" s="20">
        <v>1</v>
      </c>
      <c r="H394" s="20">
        <v>9000</v>
      </c>
      <c r="I394" s="21" t="s">
        <v>20</v>
      </c>
      <c r="J394" s="21" t="s">
        <v>18</v>
      </c>
      <c r="K394" s="22">
        <v>9000</v>
      </c>
      <c r="R394" s="29"/>
    </row>
    <row r="395" spans="1:18" ht="15" x14ac:dyDescent="0.2">
      <c r="A395" s="18">
        <v>99</v>
      </c>
      <c r="B395" s="19">
        <v>44755</v>
      </c>
      <c r="C395" s="20">
        <v>28</v>
      </c>
      <c r="D395" s="21" t="s">
        <v>29</v>
      </c>
      <c r="E395" s="21" t="s">
        <v>179</v>
      </c>
      <c r="F395" s="21" t="s">
        <v>178</v>
      </c>
      <c r="G395" s="20">
        <v>3</v>
      </c>
      <c r="H395" s="20">
        <v>9000</v>
      </c>
      <c r="I395" s="21" t="s">
        <v>17</v>
      </c>
      <c r="J395" s="21" t="s">
        <v>16</v>
      </c>
      <c r="K395" s="22">
        <v>27000</v>
      </c>
      <c r="R395" s="29"/>
    </row>
    <row r="396" spans="1:18" ht="15" x14ac:dyDescent="0.2">
      <c r="A396" s="18">
        <v>103</v>
      </c>
      <c r="B396" s="19">
        <v>44755</v>
      </c>
      <c r="C396" s="20">
        <v>100</v>
      </c>
      <c r="D396" s="21" t="s">
        <v>24</v>
      </c>
      <c r="E396" s="21" t="s">
        <v>180</v>
      </c>
      <c r="F396" s="21" t="s">
        <v>178</v>
      </c>
      <c r="G396" s="20">
        <v>3</v>
      </c>
      <c r="H396" s="20">
        <v>10000</v>
      </c>
      <c r="I396" s="21" t="s">
        <v>17</v>
      </c>
      <c r="J396" s="21" t="s">
        <v>18</v>
      </c>
      <c r="K396" s="22">
        <v>30000</v>
      </c>
      <c r="R396" s="29"/>
    </row>
    <row r="397" spans="1:18" ht="15" x14ac:dyDescent="0.2">
      <c r="A397" s="18">
        <v>167</v>
      </c>
      <c r="B397" s="19">
        <v>44755</v>
      </c>
      <c r="C397" s="20">
        <v>5</v>
      </c>
      <c r="D397" s="21" t="s">
        <v>52</v>
      </c>
      <c r="E397" s="21" t="s">
        <v>180</v>
      </c>
      <c r="F397" s="21" t="s">
        <v>178</v>
      </c>
      <c r="G397" s="20">
        <v>3</v>
      </c>
      <c r="H397" s="20">
        <v>10000</v>
      </c>
      <c r="I397" s="21" t="s">
        <v>32</v>
      </c>
      <c r="J397" s="21" t="s">
        <v>16</v>
      </c>
      <c r="K397" s="22">
        <v>30000</v>
      </c>
      <c r="R397" s="29"/>
    </row>
    <row r="398" spans="1:18" ht="15" x14ac:dyDescent="0.2">
      <c r="A398" s="18">
        <v>60</v>
      </c>
      <c r="B398" s="19">
        <v>44756</v>
      </c>
      <c r="C398" s="20">
        <v>36</v>
      </c>
      <c r="D398" s="21" t="s">
        <v>29</v>
      </c>
      <c r="E398" s="21" t="s">
        <v>179</v>
      </c>
      <c r="F398" s="21" t="s">
        <v>178</v>
      </c>
      <c r="G398" s="20">
        <v>2</v>
      </c>
      <c r="H398" s="20">
        <v>9000</v>
      </c>
      <c r="I398" s="21" t="s">
        <v>20</v>
      </c>
      <c r="J398" s="21" t="s">
        <v>16</v>
      </c>
      <c r="K398" s="22">
        <v>18000</v>
      </c>
      <c r="R398" s="29"/>
    </row>
    <row r="399" spans="1:18" ht="15" x14ac:dyDescent="0.2">
      <c r="A399" s="18">
        <v>104</v>
      </c>
      <c r="B399" s="19">
        <v>44756</v>
      </c>
      <c r="C399" s="20">
        <v>82</v>
      </c>
      <c r="D399" s="21" t="s">
        <v>45</v>
      </c>
      <c r="E399" s="21" t="s">
        <v>179</v>
      </c>
      <c r="F399" s="21" t="s">
        <v>178</v>
      </c>
      <c r="G399" s="20">
        <v>3</v>
      </c>
      <c r="H399" s="20">
        <v>9000</v>
      </c>
      <c r="I399" s="21" t="s">
        <v>15</v>
      </c>
      <c r="J399" s="21" t="s">
        <v>16</v>
      </c>
      <c r="K399" s="22">
        <v>27000</v>
      </c>
      <c r="R399" s="29"/>
    </row>
    <row r="400" spans="1:18" ht="15" x14ac:dyDescent="0.2">
      <c r="A400" s="18">
        <v>480</v>
      </c>
      <c r="B400" s="19">
        <v>44756</v>
      </c>
      <c r="C400" s="20">
        <v>63</v>
      </c>
      <c r="D400" s="21" t="s">
        <v>70</v>
      </c>
      <c r="E400" s="21" t="s">
        <v>180</v>
      </c>
      <c r="F400" s="21" t="s">
        <v>178</v>
      </c>
      <c r="G400" s="20">
        <v>3</v>
      </c>
      <c r="H400" s="20">
        <v>10000</v>
      </c>
      <c r="I400" s="21" t="s">
        <v>42</v>
      </c>
      <c r="J400" s="21" t="s">
        <v>16</v>
      </c>
      <c r="K400" s="22">
        <v>30000</v>
      </c>
      <c r="R400" s="29"/>
    </row>
    <row r="401" spans="1:18" ht="15" x14ac:dyDescent="0.2">
      <c r="A401" s="18">
        <v>497</v>
      </c>
      <c r="B401" s="19">
        <v>44756</v>
      </c>
      <c r="C401" s="20">
        <v>25</v>
      </c>
      <c r="D401" s="21" t="s">
        <v>57</v>
      </c>
      <c r="E401" s="21" t="s">
        <v>179</v>
      </c>
      <c r="F401" s="21" t="s">
        <v>178</v>
      </c>
      <c r="G401" s="20">
        <v>2</v>
      </c>
      <c r="H401" s="20">
        <v>9000</v>
      </c>
      <c r="I401" s="21" t="s">
        <v>32</v>
      </c>
      <c r="J401" s="21" t="s">
        <v>18</v>
      </c>
      <c r="K401" s="22">
        <v>18000</v>
      </c>
      <c r="R401" s="29"/>
    </row>
    <row r="402" spans="1:18" ht="15" x14ac:dyDescent="0.2">
      <c r="A402" s="18">
        <v>14</v>
      </c>
      <c r="B402" s="19">
        <v>44757</v>
      </c>
      <c r="C402" s="20">
        <v>58</v>
      </c>
      <c r="D402" s="21" t="s">
        <v>36</v>
      </c>
      <c r="E402" s="21" t="s">
        <v>180</v>
      </c>
      <c r="F402" s="21" t="s">
        <v>178</v>
      </c>
      <c r="G402" s="20">
        <v>2</v>
      </c>
      <c r="H402" s="20">
        <v>10000</v>
      </c>
      <c r="I402" s="21" t="s">
        <v>32</v>
      </c>
      <c r="J402" s="21" t="s">
        <v>18</v>
      </c>
      <c r="K402" s="22">
        <v>20000</v>
      </c>
      <c r="R402" s="29"/>
    </row>
    <row r="403" spans="1:18" ht="15" x14ac:dyDescent="0.2">
      <c r="A403" s="18">
        <v>200</v>
      </c>
      <c r="B403" s="19">
        <v>44757</v>
      </c>
      <c r="C403" s="20">
        <v>58</v>
      </c>
      <c r="D403" s="21" t="s">
        <v>12</v>
      </c>
      <c r="E403" s="21" t="s">
        <v>180</v>
      </c>
      <c r="F403" s="21" t="s">
        <v>178</v>
      </c>
      <c r="G403" s="20">
        <v>2</v>
      </c>
      <c r="H403" s="20">
        <v>9000</v>
      </c>
      <c r="I403" s="21" t="s">
        <v>32</v>
      </c>
      <c r="J403" s="21" t="s">
        <v>16</v>
      </c>
      <c r="K403" s="22">
        <v>18000</v>
      </c>
      <c r="R403" s="29"/>
    </row>
    <row r="404" spans="1:18" ht="15" x14ac:dyDescent="0.2">
      <c r="A404" s="18">
        <v>326</v>
      </c>
      <c r="B404" s="19">
        <v>44757</v>
      </c>
      <c r="C404" s="20">
        <v>20</v>
      </c>
      <c r="D404" s="21" t="s">
        <v>36</v>
      </c>
      <c r="E404" s="21" t="s">
        <v>180</v>
      </c>
      <c r="F404" s="21" t="s">
        <v>178</v>
      </c>
      <c r="G404" s="20">
        <v>3</v>
      </c>
      <c r="H404" s="20">
        <v>10000</v>
      </c>
      <c r="I404" s="21" t="s">
        <v>17</v>
      </c>
      <c r="J404" s="21" t="s">
        <v>18</v>
      </c>
      <c r="K404" s="22">
        <v>30000</v>
      </c>
      <c r="R404" s="29"/>
    </row>
    <row r="405" spans="1:18" ht="15" x14ac:dyDescent="0.2">
      <c r="A405" s="18">
        <v>493</v>
      </c>
      <c r="B405" s="19">
        <v>44757</v>
      </c>
      <c r="C405" s="20">
        <v>96</v>
      </c>
      <c r="D405" s="21" t="s">
        <v>45</v>
      </c>
      <c r="E405" s="21" t="s">
        <v>179</v>
      </c>
      <c r="F405" s="21" t="s">
        <v>178</v>
      </c>
      <c r="G405" s="20">
        <v>3</v>
      </c>
      <c r="H405" s="20">
        <v>9000</v>
      </c>
      <c r="I405" s="21" t="s">
        <v>15</v>
      </c>
      <c r="J405" s="21" t="s">
        <v>18</v>
      </c>
      <c r="K405" s="22">
        <v>27000</v>
      </c>
      <c r="R405" s="29"/>
    </row>
    <row r="406" spans="1:18" ht="15" x14ac:dyDescent="0.2">
      <c r="A406" s="18">
        <v>199</v>
      </c>
      <c r="B406" s="19">
        <v>44758</v>
      </c>
      <c r="C406" s="20">
        <v>20</v>
      </c>
      <c r="D406" s="21" t="s">
        <v>34</v>
      </c>
      <c r="E406" s="21" t="s">
        <v>179</v>
      </c>
      <c r="F406" s="21" t="s">
        <v>178</v>
      </c>
      <c r="G406" s="20">
        <v>1</v>
      </c>
      <c r="H406" s="20">
        <v>9000</v>
      </c>
      <c r="I406" s="21" t="s">
        <v>17</v>
      </c>
      <c r="J406" s="21" t="s">
        <v>18</v>
      </c>
      <c r="K406" s="22">
        <v>9000</v>
      </c>
      <c r="R406" s="29"/>
    </row>
    <row r="407" spans="1:18" ht="15" x14ac:dyDescent="0.2">
      <c r="A407" s="18">
        <v>218</v>
      </c>
      <c r="B407" s="19">
        <v>44758</v>
      </c>
      <c r="C407" s="20">
        <v>51</v>
      </c>
      <c r="D407" s="21" t="s">
        <v>36</v>
      </c>
      <c r="E407" s="21" t="s">
        <v>180</v>
      </c>
      <c r="F407" s="21" t="s">
        <v>178</v>
      </c>
      <c r="G407" s="20">
        <v>1</v>
      </c>
      <c r="H407" s="20">
        <v>10000</v>
      </c>
      <c r="I407" s="21" t="s">
        <v>20</v>
      </c>
      <c r="J407" s="21" t="s">
        <v>18</v>
      </c>
      <c r="K407" s="22">
        <v>10000</v>
      </c>
      <c r="R407" s="29"/>
    </row>
    <row r="408" spans="1:18" ht="15" x14ac:dyDescent="0.2">
      <c r="A408" s="18">
        <v>28</v>
      </c>
      <c r="B408" s="19">
        <v>44759</v>
      </c>
      <c r="C408" s="20">
        <v>73</v>
      </c>
      <c r="D408" s="21" t="s">
        <v>26</v>
      </c>
      <c r="E408" s="21" t="s">
        <v>180</v>
      </c>
      <c r="F408" s="21" t="s">
        <v>178</v>
      </c>
      <c r="G408" s="20">
        <v>2</v>
      </c>
      <c r="H408" s="20">
        <v>9000</v>
      </c>
      <c r="I408" s="21" t="s">
        <v>32</v>
      </c>
      <c r="J408" s="21" t="s">
        <v>18</v>
      </c>
      <c r="K408" s="22">
        <v>18000</v>
      </c>
      <c r="R408" s="29"/>
    </row>
    <row r="409" spans="1:18" ht="15" x14ac:dyDescent="0.2">
      <c r="A409" s="18">
        <v>32</v>
      </c>
      <c r="B409" s="19">
        <v>44759</v>
      </c>
      <c r="C409" s="20">
        <v>93</v>
      </c>
      <c r="D409" s="21" t="s">
        <v>29</v>
      </c>
      <c r="E409" s="21" t="s">
        <v>179</v>
      </c>
      <c r="F409" s="21" t="s">
        <v>178</v>
      </c>
      <c r="G409" s="20">
        <v>3</v>
      </c>
      <c r="H409" s="20">
        <v>9000</v>
      </c>
      <c r="I409" s="21" t="s">
        <v>28</v>
      </c>
      <c r="J409" s="21" t="s">
        <v>18</v>
      </c>
      <c r="K409" s="22">
        <v>27000</v>
      </c>
      <c r="R409" s="29"/>
    </row>
    <row r="410" spans="1:18" ht="15" x14ac:dyDescent="0.2">
      <c r="A410" s="18">
        <v>393</v>
      </c>
      <c r="B410" s="19">
        <v>44759</v>
      </c>
      <c r="C410" s="20">
        <v>85</v>
      </c>
      <c r="D410" s="21" t="s">
        <v>53</v>
      </c>
      <c r="E410" s="21" t="s">
        <v>179</v>
      </c>
      <c r="F410" s="21" t="s">
        <v>178</v>
      </c>
      <c r="G410" s="20">
        <v>2</v>
      </c>
      <c r="H410" s="20">
        <v>9000</v>
      </c>
      <c r="I410" s="21" t="s">
        <v>17</v>
      </c>
      <c r="J410" s="21" t="s">
        <v>18</v>
      </c>
      <c r="K410" s="22">
        <v>18000</v>
      </c>
      <c r="R410" s="29"/>
    </row>
    <row r="411" spans="1:18" ht="15" x14ac:dyDescent="0.2">
      <c r="A411" s="18">
        <v>208</v>
      </c>
      <c r="B411" s="19">
        <v>44760</v>
      </c>
      <c r="C411" s="20">
        <v>32</v>
      </c>
      <c r="D411" s="21" t="s">
        <v>22</v>
      </c>
      <c r="E411" s="21" t="s">
        <v>180</v>
      </c>
      <c r="F411" s="21" t="s">
        <v>178</v>
      </c>
      <c r="G411" s="20">
        <v>3</v>
      </c>
      <c r="H411" s="20">
        <v>10000</v>
      </c>
      <c r="I411" s="21" t="s">
        <v>42</v>
      </c>
      <c r="J411" s="21" t="s">
        <v>16</v>
      </c>
      <c r="K411" s="22">
        <v>30000</v>
      </c>
      <c r="R411" s="29"/>
    </row>
    <row r="412" spans="1:18" ht="15" x14ac:dyDescent="0.2">
      <c r="A412" s="18">
        <v>272</v>
      </c>
      <c r="B412" s="19">
        <v>44760</v>
      </c>
      <c r="C412" s="20">
        <v>27</v>
      </c>
      <c r="D412" s="21" t="s">
        <v>62</v>
      </c>
      <c r="E412" s="21" t="s">
        <v>180</v>
      </c>
      <c r="F412" s="21" t="s">
        <v>178</v>
      </c>
      <c r="G412" s="20">
        <v>2</v>
      </c>
      <c r="H412" s="20">
        <v>10000</v>
      </c>
      <c r="I412" s="21" t="s">
        <v>28</v>
      </c>
      <c r="J412" s="21" t="s">
        <v>16</v>
      </c>
      <c r="K412" s="22">
        <v>20000</v>
      </c>
      <c r="R412" s="29"/>
    </row>
    <row r="413" spans="1:18" ht="15" x14ac:dyDescent="0.2">
      <c r="A413" s="18">
        <v>423</v>
      </c>
      <c r="B413" s="19">
        <v>44760</v>
      </c>
      <c r="C413" s="20">
        <v>99</v>
      </c>
      <c r="D413" s="21" t="s">
        <v>29</v>
      </c>
      <c r="E413" s="21" t="s">
        <v>179</v>
      </c>
      <c r="F413" s="21" t="s">
        <v>178</v>
      </c>
      <c r="G413" s="20">
        <v>1</v>
      </c>
      <c r="H413" s="20">
        <v>9000</v>
      </c>
      <c r="I413" s="21" t="s">
        <v>28</v>
      </c>
      <c r="J413" s="21" t="s">
        <v>16</v>
      </c>
      <c r="K413" s="22">
        <v>9000</v>
      </c>
      <c r="R413" s="29"/>
    </row>
    <row r="414" spans="1:18" ht="15" x14ac:dyDescent="0.2">
      <c r="A414" s="18">
        <v>336</v>
      </c>
      <c r="B414" s="19">
        <v>44761</v>
      </c>
      <c r="C414" s="20">
        <v>80</v>
      </c>
      <c r="D414" s="21" t="s">
        <v>45</v>
      </c>
      <c r="E414" s="21" t="s">
        <v>179</v>
      </c>
      <c r="F414" s="21" t="s">
        <v>178</v>
      </c>
      <c r="G414" s="20">
        <v>1</v>
      </c>
      <c r="H414" s="20">
        <v>9000</v>
      </c>
      <c r="I414" s="21" t="s">
        <v>15</v>
      </c>
      <c r="J414" s="21" t="s">
        <v>18</v>
      </c>
      <c r="K414" s="22">
        <v>9000</v>
      </c>
      <c r="R414" s="29"/>
    </row>
    <row r="415" spans="1:18" ht="15" x14ac:dyDescent="0.2">
      <c r="A415" s="18">
        <v>343</v>
      </c>
      <c r="B415" s="19">
        <v>44761</v>
      </c>
      <c r="C415" s="20">
        <v>49</v>
      </c>
      <c r="D415" s="21" t="s">
        <v>19</v>
      </c>
      <c r="E415" s="21" t="s">
        <v>180</v>
      </c>
      <c r="F415" s="21" t="s">
        <v>178</v>
      </c>
      <c r="G415" s="20">
        <v>2</v>
      </c>
      <c r="H415" s="20">
        <v>10000</v>
      </c>
      <c r="I415" s="21" t="s">
        <v>17</v>
      </c>
      <c r="J415" s="21" t="s">
        <v>16</v>
      </c>
      <c r="K415" s="22">
        <v>20000</v>
      </c>
      <c r="R415" s="29"/>
    </row>
    <row r="416" spans="1:18" ht="15" x14ac:dyDescent="0.2">
      <c r="A416" s="18">
        <v>444</v>
      </c>
      <c r="B416" s="19">
        <v>44761</v>
      </c>
      <c r="C416" s="20">
        <v>59</v>
      </c>
      <c r="D416" s="21" t="s">
        <v>52</v>
      </c>
      <c r="E416" s="21" t="s">
        <v>180</v>
      </c>
      <c r="F416" s="21" t="s">
        <v>178</v>
      </c>
      <c r="G416" s="20">
        <v>3</v>
      </c>
      <c r="H416" s="20">
        <v>10000</v>
      </c>
      <c r="I416" s="21" t="s">
        <v>42</v>
      </c>
      <c r="J416" s="21" t="s">
        <v>16</v>
      </c>
      <c r="K416" s="22">
        <v>30000</v>
      </c>
      <c r="R416" s="29"/>
    </row>
    <row r="417" spans="1:18" ht="15" x14ac:dyDescent="0.2">
      <c r="A417" s="18">
        <v>101</v>
      </c>
      <c r="B417" s="19">
        <v>44762</v>
      </c>
      <c r="C417" s="20">
        <v>33</v>
      </c>
      <c r="D417" s="21" t="s">
        <v>29</v>
      </c>
      <c r="E417" s="21" t="s">
        <v>179</v>
      </c>
      <c r="F417" s="21" t="s">
        <v>178</v>
      </c>
      <c r="G417" s="20">
        <v>3</v>
      </c>
      <c r="H417" s="20">
        <v>9000</v>
      </c>
      <c r="I417" s="21" t="s">
        <v>17</v>
      </c>
      <c r="J417" s="21" t="s">
        <v>16</v>
      </c>
      <c r="K417" s="22">
        <v>27000</v>
      </c>
      <c r="R417" s="29"/>
    </row>
    <row r="418" spans="1:18" ht="15" x14ac:dyDescent="0.2">
      <c r="A418" s="18">
        <v>227</v>
      </c>
      <c r="B418" s="19">
        <v>44762</v>
      </c>
      <c r="C418" s="20">
        <v>20</v>
      </c>
      <c r="D418" s="21" t="s">
        <v>52</v>
      </c>
      <c r="E418" s="21" t="s">
        <v>180</v>
      </c>
      <c r="F418" s="21" t="s">
        <v>178</v>
      </c>
      <c r="G418" s="20">
        <v>2</v>
      </c>
      <c r="H418" s="20">
        <v>10000</v>
      </c>
      <c r="I418" s="21" t="s">
        <v>15</v>
      </c>
      <c r="J418" s="21" t="s">
        <v>16</v>
      </c>
      <c r="K418" s="22">
        <v>20000</v>
      </c>
      <c r="R418" s="29"/>
    </row>
    <row r="419" spans="1:18" ht="15" x14ac:dyDescent="0.2">
      <c r="A419" s="18">
        <v>261</v>
      </c>
      <c r="B419" s="19">
        <v>44762</v>
      </c>
      <c r="C419" s="20">
        <v>56</v>
      </c>
      <c r="D419" s="21" t="s">
        <v>62</v>
      </c>
      <c r="E419" s="21" t="s">
        <v>180</v>
      </c>
      <c r="F419" s="21" t="s">
        <v>178</v>
      </c>
      <c r="G419" s="20">
        <v>1</v>
      </c>
      <c r="H419" s="20">
        <v>10000</v>
      </c>
      <c r="I419" s="21" t="s">
        <v>17</v>
      </c>
      <c r="J419" s="21" t="s">
        <v>18</v>
      </c>
      <c r="K419" s="22">
        <v>10000</v>
      </c>
      <c r="R419" s="29"/>
    </row>
    <row r="420" spans="1:18" ht="15" x14ac:dyDescent="0.2">
      <c r="A420" s="18">
        <v>427</v>
      </c>
      <c r="B420" s="19">
        <v>44762</v>
      </c>
      <c r="C420" s="20">
        <v>21</v>
      </c>
      <c r="D420" s="21" t="s">
        <v>52</v>
      </c>
      <c r="E420" s="21" t="s">
        <v>180</v>
      </c>
      <c r="F420" s="21" t="s">
        <v>178</v>
      </c>
      <c r="G420" s="20">
        <v>3</v>
      </c>
      <c r="H420" s="20">
        <v>10000</v>
      </c>
      <c r="I420" s="21" t="s">
        <v>28</v>
      </c>
      <c r="J420" s="21" t="s">
        <v>18</v>
      </c>
      <c r="K420" s="22">
        <v>30000</v>
      </c>
      <c r="R420" s="29"/>
    </row>
    <row r="421" spans="1:18" ht="15" x14ac:dyDescent="0.2">
      <c r="A421" s="18">
        <v>477</v>
      </c>
      <c r="B421" s="19">
        <v>44763</v>
      </c>
      <c r="C421" s="20">
        <v>84</v>
      </c>
      <c r="D421" s="21" t="s">
        <v>70</v>
      </c>
      <c r="E421" s="21" t="s">
        <v>180</v>
      </c>
      <c r="F421" s="21" t="s">
        <v>178</v>
      </c>
      <c r="G421" s="20">
        <v>2</v>
      </c>
      <c r="H421" s="20">
        <v>10000</v>
      </c>
      <c r="I421" s="21" t="s">
        <v>28</v>
      </c>
      <c r="J421" s="21" t="s">
        <v>18</v>
      </c>
      <c r="K421" s="22">
        <v>20000</v>
      </c>
      <c r="R421" s="29"/>
    </row>
    <row r="422" spans="1:18" ht="15" x14ac:dyDescent="0.2">
      <c r="A422" s="18">
        <v>6</v>
      </c>
      <c r="B422" s="19">
        <v>44765</v>
      </c>
      <c r="C422" s="20">
        <v>80</v>
      </c>
      <c r="D422" s="21" t="s">
        <v>12</v>
      </c>
      <c r="E422" s="21" t="s">
        <v>180</v>
      </c>
      <c r="F422" s="21" t="s">
        <v>178</v>
      </c>
      <c r="G422" s="20">
        <v>1</v>
      </c>
      <c r="H422" s="20">
        <v>9000</v>
      </c>
      <c r="I422" s="21" t="s">
        <v>17</v>
      </c>
      <c r="J422" s="21" t="s">
        <v>18</v>
      </c>
      <c r="K422" s="22">
        <v>9000</v>
      </c>
      <c r="R422" s="29"/>
    </row>
    <row r="423" spans="1:18" ht="15" x14ac:dyDescent="0.2">
      <c r="A423" s="18">
        <v>285</v>
      </c>
      <c r="B423" s="19">
        <v>44765</v>
      </c>
      <c r="C423" s="20">
        <v>27</v>
      </c>
      <c r="D423" s="21" t="s">
        <v>19</v>
      </c>
      <c r="E423" s="21" t="s">
        <v>180</v>
      </c>
      <c r="F423" s="21" t="s">
        <v>178</v>
      </c>
      <c r="G423" s="20">
        <v>3</v>
      </c>
      <c r="H423" s="20">
        <v>10000</v>
      </c>
      <c r="I423" s="21" t="s">
        <v>17</v>
      </c>
      <c r="J423" s="21" t="s">
        <v>18</v>
      </c>
      <c r="K423" s="22">
        <v>30000</v>
      </c>
      <c r="R423" s="29"/>
    </row>
    <row r="424" spans="1:18" ht="15" x14ac:dyDescent="0.2">
      <c r="A424" s="18">
        <v>309</v>
      </c>
      <c r="B424" s="19">
        <v>44765</v>
      </c>
      <c r="C424" s="20">
        <v>83</v>
      </c>
      <c r="D424" s="21" t="s">
        <v>34</v>
      </c>
      <c r="E424" s="21" t="s">
        <v>179</v>
      </c>
      <c r="F424" s="21" t="s">
        <v>178</v>
      </c>
      <c r="G424" s="20">
        <v>1</v>
      </c>
      <c r="H424" s="20">
        <v>9000</v>
      </c>
      <c r="I424" s="21" t="s">
        <v>32</v>
      </c>
      <c r="J424" s="21" t="s">
        <v>18</v>
      </c>
      <c r="K424" s="22">
        <v>9000</v>
      </c>
      <c r="R424" s="29"/>
    </row>
    <row r="425" spans="1:18" ht="15" x14ac:dyDescent="0.2">
      <c r="A425" s="18">
        <v>390</v>
      </c>
      <c r="B425" s="19">
        <v>44765</v>
      </c>
      <c r="C425" s="20">
        <v>97</v>
      </c>
      <c r="D425" s="21" t="s">
        <v>55</v>
      </c>
      <c r="E425" s="21" t="s">
        <v>180</v>
      </c>
      <c r="F425" s="21" t="s">
        <v>178</v>
      </c>
      <c r="G425" s="20">
        <v>1</v>
      </c>
      <c r="H425" s="20">
        <v>9000</v>
      </c>
      <c r="I425" s="21" t="s">
        <v>32</v>
      </c>
      <c r="J425" s="21" t="s">
        <v>18</v>
      </c>
      <c r="K425" s="22">
        <v>9000</v>
      </c>
      <c r="R425" s="29"/>
    </row>
    <row r="426" spans="1:18" ht="15" x14ac:dyDescent="0.2">
      <c r="A426" s="18">
        <v>414</v>
      </c>
      <c r="B426" s="19">
        <v>44765</v>
      </c>
      <c r="C426" s="20">
        <v>73</v>
      </c>
      <c r="D426" s="21" t="s">
        <v>70</v>
      </c>
      <c r="E426" s="21" t="s">
        <v>180</v>
      </c>
      <c r="F426" s="21" t="s">
        <v>178</v>
      </c>
      <c r="G426" s="20">
        <v>2</v>
      </c>
      <c r="H426" s="20">
        <v>10000</v>
      </c>
      <c r="I426" s="21" t="s">
        <v>15</v>
      </c>
      <c r="J426" s="21" t="s">
        <v>16</v>
      </c>
      <c r="K426" s="22">
        <v>20000</v>
      </c>
      <c r="R426" s="29"/>
    </row>
    <row r="427" spans="1:18" ht="15" x14ac:dyDescent="0.2">
      <c r="A427" s="18">
        <v>83</v>
      </c>
      <c r="B427" s="19">
        <v>44766</v>
      </c>
      <c r="C427" s="20">
        <v>96</v>
      </c>
      <c r="D427" s="21" t="s">
        <v>45</v>
      </c>
      <c r="E427" s="21" t="s">
        <v>179</v>
      </c>
      <c r="F427" s="21" t="s">
        <v>178</v>
      </c>
      <c r="G427" s="20">
        <v>2</v>
      </c>
      <c r="H427" s="20">
        <v>9000</v>
      </c>
      <c r="I427" s="21" t="s">
        <v>42</v>
      </c>
      <c r="J427" s="21" t="s">
        <v>16</v>
      </c>
      <c r="K427" s="22">
        <v>18000</v>
      </c>
      <c r="R427" s="29"/>
    </row>
    <row r="428" spans="1:18" ht="15" x14ac:dyDescent="0.2">
      <c r="A428" s="18">
        <v>128</v>
      </c>
      <c r="B428" s="19">
        <v>44766</v>
      </c>
      <c r="C428" s="20">
        <v>18</v>
      </c>
      <c r="D428" s="21" t="s">
        <v>52</v>
      </c>
      <c r="E428" s="21" t="s">
        <v>180</v>
      </c>
      <c r="F428" s="21" t="s">
        <v>178</v>
      </c>
      <c r="G428" s="20">
        <v>1</v>
      </c>
      <c r="H428" s="20">
        <v>10000</v>
      </c>
      <c r="I428" s="21" t="s">
        <v>17</v>
      </c>
      <c r="J428" s="21" t="s">
        <v>16</v>
      </c>
      <c r="K428" s="22">
        <v>10000</v>
      </c>
      <c r="R428" s="29"/>
    </row>
    <row r="429" spans="1:18" ht="15" x14ac:dyDescent="0.2">
      <c r="A429" s="18">
        <v>161</v>
      </c>
      <c r="B429" s="19">
        <v>44766</v>
      </c>
      <c r="C429" s="20">
        <v>34</v>
      </c>
      <c r="D429" s="21" t="s">
        <v>62</v>
      </c>
      <c r="E429" s="21" t="s">
        <v>180</v>
      </c>
      <c r="F429" s="21" t="s">
        <v>178</v>
      </c>
      <c r="G429" s="20">
        <v>1</v>
      </c>
      <c r="H429" s="20">
        <v>10000</v>
      </c>
      <c r="I429" s="21" t="s">
        <v>42</v>
      </c>
      <c r="J429" s="21" t="s">
        <v>18</v>
      </c>
      <c r="K429" s="22">
        <v>10000</v>
      </c>
      <c r="R429" s="29"/>
    </row>
    <row r="430" spans="1:18" ht="15" x14ac:dyDescent="0.2">
      <c r="A430" s="18">
        <v>286</v>
      </c>
      <c r="B430" s="19">
        <v>44766</v>
      </c>
      <c r="C430" s="20">
        <v>23</v>
      </c>
      <c r="D430" s="21" t="s">
        <v>26</v>
      </c>
      <c r="E430" s="21" t="s">
        <v>180</v>
      </c>
      <c r="F430" s="21" t="s">
        <v>178</v>
      </c>
      <c r="G430" s="20">
        <v>3</v>
      </c>
      <c r="H430" s="20">
        <v>9000</v>
      </c>
      <c r="I430" s="21" t="s">
        <v>28</v>
      </c>
      <c r="J430" s="21" t="s">
        <v>16</v>
      </c>
      <c r="K430" s="22">
        <v>27000</v>
      </c>
      <c r="R430" s="29"/>
    </row>
    <row r="431" spans="1:18" ht="15" x14ac:dyDescent="0.2">
      <c r="A431" s="18">
        <v>312</v>
      </c>
      <c r="B431" s="19">
        <v>44766</v>
      </c>
      <c r="C431" s="20">
        <v>21</v>
      </c>
      <c r="D431" s="21" t="s">
        <v>45</v>
      </c>
      <c r="E431" s="21" t="s">
        <v>179</v>
      </c>
      <c r="F431" s="21" t="s">
        <v>178</v>
      </c>
      <c r="G431" s="20">
        <v>3</v>
      </c>
      <c r="H431" s="20">
        <v>9000</v>
      </c>
      <c r="I431" s="21" t="s">
        <v>28</v>
      </c>
      <c r="J431" s="21" t="s">
        <v>18</v>
      </c>
      <c r="K431" s="22">
        <v>27000</v>
      </c>
      <c r="R431" s="29"/>
    </row>
    <row r="432" spans="1:18" ht="15" x14ac:dyDescent="0.2">
      <c r="A432" s="18">
        <v>394</v>
      </c>
      <c r="B432" s="19">
        <v>44766</v>
      </c>
      <c r="C432" s="20">
        <v>88</v>
      </c>
      <c r="D432" s="21" t="s">
        <v>19</v>
      </c>
      <c r="E432" s="21" t="s">
        <v>180</v>
      </c>
      <c r="F432" s="21" t="s">
        <v>178</v>
      </c>
      <c r="G432" s="20">
        <v>2</v>
      </c>
      <c r="H432" s="20">
        <v>10000</v>
      </c>
      <c r="I432" s="21" t="s">
        <v>15</v>
      </c>
      <c r="J432" s="21" t="s">
        <v>18</v>
      </c>
      <c r="K432" s="22">
        <v>20000</v>
      </c>
      <c r="R432" s="29"/>
    </row>
    <row r="433" spans="1:18" ht="15" x14ac:dyDescent="0.2">
      <c r="A433" s="18">
        <v>483</v>
      </c>
      <c r="B433" s="19">
        <v>44767</v>
      </c>
      <c r="C433" s="20">
        <v>79</v>
      </c>
      <c r="D433" s="21" t="s">
        <v>34</v>
      </c>
      <c r="E433" s="21" t="s">
        <v>179</v>
      </c>
      <c r="F433" s="21" t="s">
        <v>178</v>
      </c>
      <c r="G433" s="20">
        <v>3</v>
      </c>
      <c r="H433" s="20">
        <v>9000</v>
      </c>
      <c r="I433" s="21" t="s">
        <v>32</v>
      </c>
      <c r="J433" s="21" t="s">
        <v>18</v>
      </c>
      <c r="K433" s="22">
        <v>27000</v>
      </c>
      <c r="R433" s="29"/>
    </row>
    <row r="434" spans="1:18" ht="15" x14ac:dyDescent="0.2">
      <c r="A434" s="18">
        <v>66</v>
      </c>
      <c r="B434" s="19">
        <v>44768</v>
      </c>
      <c r="C434" s="20">
        <v>81</v>
      </c>
      <c r="D434" s="21" t="s">
        <v>55</v>
      </c>
      <c r="E434" s="21" t="s">
        <v>180</v>
      </c>
      <c r="F434" s="21" t="s">
        <v>178</v>
      </c>
      <c r="G434" s="20">
        <v>1</v>
      </c>
      <c r="H434" s="20">
        <v>9000</v>
      </c>
      <c r="I434" s="21" t="s">
        <v>32</v>
      </c>
      <c r="J434" s="21" t="s">
        <v>18</v>
      </c>
      <c r="K434" s="22">
        <v>9000</v>
      </c>
      <c r="R434" s="29"/>
    </row>
    <row r="435" spans="1:18" ht="15" x14ac:dyDescent="0.2">
      <c r="A435" s="18">
        <v>81</v>
      </c>
      <c r="B435" s="19">
        <v>44768</v>
      </c>
      <c r="C435" s="20">
        <v>27</v>
      </c>
      <c r="D435" s="21" t="s">
        <v>24</v>
      </c>
      <c r="E435" s="21" t="s">
        <v>180</v>
      </c>
      <c r="F435" s="21" t="s">
        <v>178</v>
      </c>
      <c r="G435" s="20">
        <v>1</v>
      </c>
      <c r="H435" s="20">
        <v>10000</v>
      </c>
      <c r="I435" s="21" t="s">
        <v>17</v>
      </c>
      <c r="J435" s="21" t="s">
        <v>16</v>
      </c>
      <c r="K435" s="22">
        <v>10000</v>
      </c>
      <c r="R435" s="29"/>
    </row>
    <row r="436" spans="1:18" ht="15" x14ac:dyDescent="0.2">
      <c r="A436" s="18">
        <v>91</v>
      </c>
      <c r="B436" s="19">
        <v>44769</v>
      </c>
      <c r="C436" s="20">
        <v>67</v>
      </c>
      <c r="D436" s="21" t="s">
        <v>62</v>
      </c>
      <c r="E436" s="21" t="s">
        <v>180</v>
      </c>
      <c r="F436" s="21" t="s">
        <v>178</v>
      </c>
      <c r="G436" s="20">
        <v>2</v>
      </c>
      <c r="H436" s="20">
        <v>10000</v>
      </c>
      <c r="I436" s="21" t="s">
        <v>28</v>
      </c>
      <c r="J436" s="21" t="s">
        <v>16</v>
      </c>
      <c r="K436" s="22">
        <v>20000</v>
      </c>
      <c r="R436" s="29"/>
    </row>
    <row r="437" spans="1:18" ht="15" x14ac:dyDescent="0.2">
      <c r="A437" s="18">
        <v>47</v>
      </c>
      <c r="B437" s="19">
        <v>44770</v>
      </c>
      <c r="C437" s="20">
        <v>22</v>
      </c>
      <c r="D437" s="21" t="s">
        <v>22</v>
      </c>
      <c r="E437" s="21" t="s">
        <v>180</v>
      </c>
      <c r="F437" s="21" t="s">
        <v>178</v>
      </c>
      <c r="G437" s="20">
        <v>2</v>
      </c>
      <c r="H437" s="20">
        <v>10000</v>
      </c>
      <c r="I437" s="21" t="s">
        <v>42</v>
      </c>
      <c r="J437" s="21" t="s">
        <v>18</v>
      </c>
      <c r="K437" s="22">
        <v>20000</v>
      </c>
      <c r="R437" s="29"/>
    </row>
    <row r="438" spans="1:18" ht="15" x14ac:dyDescent="0.2">
      <c r="A438" s="18">
        <v>56</v>
      </c>
      <c r="B438" s="19">
        <v>44770</v>
      </c>
      <c r="C438" s="20">
        <v>23</v>
      </c>
      <c r="D438" s="21" t="s">
        <v>70</v>
      </c>
      <c r="E438" s="21" t="s">
        <v>180</v>
      </c>
      <c r="F438" s="21" t="s">
        <v>178</v>
      </c>
      <c r="G438" s="20">
        <v>1</v>
      </c>
      <c r="H438" s="20">
        <v>10000</v>
      </c>
      <c r="I438" s="21" t="s">
        <v>42</v>
      </c>
      <c r="J438" s="21" t="s">
        <v>18</v>
      </c>
      <c r="K438" s="22">
        <v>10000</v>
      </c>
      <c r="R438" s="29"/>
    </row>
    <row r="439" spans="1:18" ht="15" x14ac:dyDescent="0.2">
      <c r="A439" s="18">
        <v>78</v>
      </c>
      <c r="B439" s="19">
        <v>44770</v>
      </c>
      <c r="C439" s="20">
        <v>34</v>
      </c>
      <c r="D439" s="21" t="s">
        <v>55</v>
      </c>
      <c r="E439" s="21" t="s">
        <v>180</v>
      </c>
      <c r="F439" s="21" t="s">
        <v>178</v>
      </c>
      <c r="G439" s="20">
        <v>1</v>
      </c>
      <c r="H439" s="20">
        <v>9000</v>
      </c>
      <c r="I439" s="21" t="s">
        <v>15</v>
      </c>
      <c r="J439" s="21" t="s">
        <v>18</v>
      </c>
      <c r="K439" s="22">
        <v>9000</v>
      </c>
      <c r="R439" s="29"/>
    </row>
    <row r="440" spans="1:18" ht="15" x14ac:dyDescent="0.2">
      <c r="A440" s="18">
        <v>79</v>
      </c>
      <c r="B440" s="19">
        <v>44770</v>
      </c>
      <c r="C440" s="20">
        <v>27</v>
      </c>
      <c r="D440" s="21" t="s">
        <v>34</v>
      </c>
      <c r="E440" s="21" t="s">
        <v>179</v>
      </c>
      <c r="F440" s="21" t="s">
        <v>178</v>
      </c>
      <c r="G440" s="20">
        <v>1</v>
      </c>
      <c r="H440" s="20">
        <v>9000</v>
      </c>
      <c r="I440" s="21" t="s">
        <v>28</v>
      </c>
      <c r="J440" s="21" t="s">
        <v>16</v>
      </c>
      <c r="K440" s="22">
        <v>9000</v>
      </c>
      <c r="R440" s="29"/>
    </row>
    <row r="441" spans="1:18" ht="15" x14ac:dyDescent="0.2">
      <c r="A441" s="18">
        <v>169</v>
      </c>
      <c r="B441" s="19">
        <v>44770</v>
      </c>
      <c r="C441" s="20">
        <v>69</v>
      </c>
      <c r="D441" s="21" t="s">
        <v>36</v>
      </c>
      <c r="E441" s="21" t="s">
        <v>180</v>
      </c>
      <c r="F441" s="21" t="s">
        <v>178</v>
      </c>
      <c r="G441" s="20">
        <v>1</v>
      </c>
      <c r="H441" s="20">
        <v>10000</v>
      </c>
      <c r="I441" s="21" t="s">
        <v>20</v>
      </c>
      <c r="J441" s="21" t="s">
        <v>16</v>
      </c>
      <c r="K441" s="22">
        <v>10000</v>
      </c>
      <c r="R441" s="29"/>
    </row>
    <row r="442" spans="1:18" ht="15" x14ac:dyDescent="0.2">
      <c r="A442" s="18">
        <v>175</v>
      </c>
      <c r="B442" s="19">
        <v>44771</v>
      </c>
      <c r="C442" s="20">
        <v>58</v>
      </c>
      <c r="D442" s="21" t="s">
        <v>57</v>
      </c>
      <c r="E442" s="21" t="s">
        <v>179</v>
      </c>
      <c r="F442" s="21" t="s">
        <v>178</v>
      </c>
      <c r="G442" s="20">
        <v>1</v>
      </c>
      <c r="H442" s="20">
        <v>9000</v>
      </c>
      <c r="I442" s="21" t="s">
        <v>28</v>
      </c>
      <c r="J442" s="21" t="s">
        <v>18</v>
      </c>
      <c r="K442" s="22">
        <v>9000</v>
      </c>
      <c r="R442" s="29"/>
    </row>
    <row r="443" spans="1:18" ht="15" x14ac:dyDescent="0.2">
      <c r="A443" s="18">
        <v>186</v>
      </c>
      <c r="B443" s="19">
        <v>44771</v>
      </c>
      <c r="C443" s="20">
        <v>93</v>
      </c>
      <c r="D443" s="21" t="s">
        <v>24</v>
      </c>
      <c r="E443" s="21" t="s">
        <v>180</v>
      </c>
      <c r="F443" s="21" t="s">
        <v>178</v>
      </c>
      <c r="G443" s="20">
        <v>3</v>
      </c>
      <c r="H443" s="20">
        <v>10000</v>
      </c>
      <c r="I443" s="21" t="s">
        <v>15</v>
      </c>
      <c r="J443" s="21" t="s">
        <v>16</v>
      </c>
      <c r="K443" s="22">
        <v>30000</v>
      </c>
      <c r="R443" s="29"/>
    </row>
    <row r="444" spans="1:18" ht="15" x14ac:dyDescent="0.2">
      <c r="A444" s="18">
        <v>183</v>
      </c>
      <c r="B444" s="19">
        <v>44772</v>
      </c>
      <c r="C444" s="20">
        <v>19</v>
      </c>
      <c r="D444" s="21" t="s">
        <v>36</v>
      </c>
      <c r="E444" s="21" t="s">
        <v>180</v>
      </c>
      <c r="F444" s="21" t="s">
        <v>178</v>
      </c>
      <c r="G444" s="20">
        <v>2</v>
      </c>
      <c r="H444" s="20">
        <v>10000</v>
      </c>
      <c r="I444" s="21" t="s">
        <v>32</v>
      </c>
      <c r="J444" s="21" t="s">
        <v>16</v>
      </c>
      <c r="K444" s="22">
        <v>20000</v>
      </c>
      <c r="R444" s="29"/>
    </row>
    <row r="445" spans="1:18" ht="15" x14ac:dyDescent="0.2">
      <c r="A445" s="18">
        <v>185</v>
      </c>
      <c r="B445" s="19">
        <v>44772</v>
      </c>
      <c r="C445" s="20">
        <v>65</v>
      </c>
      <c r="D445" s="21" t="s">
        <v>53</v>
      </c>
      <c r="E445" s="21" t="s">
        <v>179</v>
      </c>
      <c r="F445" s="21" t="s">
        <v>178</v>
      </c>
      <c r="G445" s="20">
        <v>1</v>
      </c>
      <c r="H445" s="20">
        <v>9000</v>
      </c>
      <c r="I445" s="21" t="s">
        <v>42</v>
      </c>
      <c r="J445" s="21" t="s">
        <v>16</v>
      </c>
      <c r="K445" s="22">
        <v>9000</v>
      </c>
      <c r="R445" s="29"/>
    </row>
    <row r="446" spans="1:18" ht="15" x14ac:dyDescent="0.2">
      <c r="A446" s="18">
        <v>334</v>
      </c>
      <c r="B446" s="19">
        <v>44772</v>
      </c>
      <c r="C446" s="20">
        <v>39</v>
      </c>
      <c r="D446" s="21" t="s">
        <v>174</v>
      </c>
      <c r="E446" s="21" t="s">
        <v>180</v>
      </c>
      <c r="F446" s="21" t="s">
        <v>178</v>
      </c>
      <c r="G446" s="20">
        <v>2</v>
      </c>
      <c r="H446" s="20">
        <v>9000</v>
      </c>
      <c r="I446" s="21" t="s">
        <v>20</v>
      </c>
      <c r="J446" s="21" t="s">
        <v>16</v>
      </c>
      <c r="K446" s="22">
        <v>18000</v>
      </c>
      <c r="R446" s="29"/>
    </row>
    <row r="447" spans="1:18" ht="15" x14ac:dyDescent="0.2">
      <c r="A447" s="18">
        <v>486</v>
      </c>
      <c r="B447" s="19">
        <v>44772</v>
      </c>
      <c r="C447" s="20">
        <v>57</v>
      </c>
      <c r="D447" s="21" t="s">
        <v>70</v>
      </c>
      <c r="E447" s="21" t="s">
        <v>180</v>
      </c>
      <c r="F447" s="21" t="s">
        <v>178</v>
      </c>
      <c r="G447" s="20">
        <v>3</v>
      </c>
      <c r="H447" s="20">
        <v>10000</v>
      </c>
      <c r="I447" s="21" t="s">
        <v>32</v>
      </c>
      <c r="J447" s="21" t="s">
        <v>18</v>
      </c>
      <c r="K447" s="22">
        <v>30000</v>
      </c>
      <c r="R447" s="29"/>
    </row>
    <row r="448" spans="1:18" ht="15" x14ac:dyDescent="0.2">
      <c r="A448" s="18">
        <v>146</v>
      </c>
      <c r="B448" s="19">
        <v>44773</v>
      </c>
      <c r="C448" s="20">
        <v>26</v>
      </c>
      <c r="D448" s="21" t="s">
        <v>174</v>
      </c>
      <c r="E448" s="21" t="s">
        <v>180</v>
      </c>
      <c r="F448" s="21" t="s">
        <v>178</v>
      </c>
      <c r="G448" s="20">
        <v>1</v>
      </c>
      <c r="H448" s="20">
        <v>9000</v>
      </c>
      <c r="I448" s="21" t="s">
        <v>20</v>
      </c>
      <c r="J448" s="21" t="s">
        <v>16</v>
      </c>
      <c r="K448" s="22">
        <v>9000</v>
      </c>
      <c r="R448" s="29"/>
    </row>
    <row r="449" spans="1:18" ht="15" x14ac:dyDescent="0.2">
      <c r="A449" s="18">
        <v>366</v>
      </c>
      <c r="B449" s="19">
        <v>44773</v>
      </c>
      <c r="C449" s="20">
        <v>69</v>
      </c>
      <c r="D449" s="21" t="s">
        <v>70</v>
      </c>
      <c r="E449" s="21" t="s">
        <v>180</v>
      </c>
      <c r="F449" s="21" t="s">
        <v>178</v>
      </c>
      <c r="G449" s="20">
        <v>3</v>
      </c>
      <c r="H449" s="20">
        <v>10000</v>
      </c>
      <c r="I449" s="21" t="s">
        <v>20</v>
      </c>
      <c r="J449" s="21" t="s">
        <v>18</v>
      </c>
      <c r="K449" s="22">
        <v>30000</v>
      </c>
      <c r="R449" s="29"/>
    </row>
    <row r="450" spans="1:18" ht="15" x14ac:dyDescent="0.2">
      <c r="A450" s="18">
        <v>445</v>
      </c>
      <c r="B450" s="19">
        <v>44773</v>
      </c>
      <c r="C450" s="20">
        <v>16</v>
      </c>
      <c r="D450" s="21" t="s">
        <v>36</v>
      </c>
      <c r="E450" s="21" t="s">
        <v>180</v>
      </c>
      <c r="F450" s="21" t="s">
        <v>178</v>
      </c>
      <c r="G450" s="20">
        <v>2</v>
      </c>
      <c r="H450" s="20">
        <v>10000</v>
      </c>
      <c r="I450" s="21" t="s">
        <v>32</v>
      </c>
      <c r="J450" s="21" t="s">
        <v>18</v>
      </c>
      <c r="K450" s="22">
        <v>20000</v>
      </c>
      <c r="R450" s="29"/>
    </row>
    <row r="451" spans="1:18" ht="15" x14ac:dyDescent="0.2">
      <c r="A451" s="18">
        <v>2</v>
      </c>
      <c r="B451" s="19">
        <v>44774</v>
      </c>
      <c r="C451" s="20">
        <v>10</v>
      </c>
      <c r="D451" s="21" t="s">
        <v>12</v>
      </c>
      <c r="E451" s="21" t="s">
        <v>180</v>
      </c>
      <c r="F451" s="21" t="s">
        <v>178</v>
      </c>
      <c r="G451" s="20">
        <v>2</v>
      </c>
      <c r="H451" s="20">
        <v>9000</v>
      </c>
      <c r="I451" s="21" t="s">
        <v>17</v>
      </c>
      <c r="J451" s="21" t="s">
        <v>18</v>
      </c>
      <c r="K451" s="22">
        <v>18000</v>
      </c>
      <c r="R451" s="29"/>
    </row>
    <row r="452" spans="1:18" ht="15" x14ac:dyDescent="0.2">
      <c r="A452" s="18">
        <v>494</v>
      </c>
      <c r="B452" s="19">
        <v>44774</v>
      </c>
      <c r="C452" s="20">
        <v>69</v>
      </c>
      <c r="D452" s="21" t="s">
        <v>52</v>
      </c>
      <c r="E452" s="21" t="s">
        <v>180</v>
      </c>
      <c r="F452" s="21" t="s">
        <v>178</v>
      </c>
      <c r="G452" s="20">
        <v>3</v>
      </c>
      <c r="H452" s="20">
        <v>10000</v>
      </c>
      <c r="I452" s="21" t="s">
        <v>32</v>
      </c>
      <c r="J452" s="21" t="s">
        <v>18</v>
      </c>
      <c r="K452" s="22">
        <v>30000</v>
      </c>
      <c r="R452" s="29"/>
    </row>
    <row r="453" spans="1:18" ht="15" x14ac:dyDescent="0.2">
      <c r="A453" s="18">
        <v>31</v>
      </c>
      <c r="B453" s="19">
        <v>44776</v>
      </c>
      <c r="C453" s="20">
        <v>8</v>
      </c>
      <c r="D453" s="21" t="s">
        <v>53</v>
      </c>
      <c r="E453" s="21" t="s">
        <v>179</v>
      </c>
      <c r="F453" s="21" t="s">
        <v>178</v>
      </c>
      <c r="G453" s="20">
        <v>1</v>
      </c>
      <c r="H453" s="20">
        <v>9000</v>
      </c>
      <c r="I453" s="21" t="s">
        <v>20</v>
      </c>
      <c r="J453" s="21" t="s">
        <v>18</v>
      </c>
      <c r="K453" s="22">
        <v>9000</v>
      </c>
      <c r="R453" s="29"/>
    </row>
    <row r="454" spans="1:18" ht="15" x14ac:dyDescent="0.2">
      <c r="A454" s="18">
        <v>217</v>
      </c>
      <c r="B454" s="19">
        <v>44777</v>
      </c>
      <c r="C454" s="20">
        <v>30</v>
      </c>
      <c r="D454" s="21" t="s">
        <v>31</v>
      </c>
      <c r="E454" s="21" t="s">
        <v>179</v>
      </c>
      <c r="F454" s="21" t="s">
        <v>178</v>
      </c>
      <c r="G454" s="20">
        <v>3</v>
      </c>
      <c r="H454" s="20">
        <v>9000</v>
      </c>
      <c r="I454" s="21" t="s">
        <v>32</v>
      </c>
      <c r="J454" s="21" t="s">
        <v>18</v>
      </c>
      <c r="K454" s="22">
        <v>27000</v>
      </c>
      <c r="R454" s="29"/>
    </row>
    <row r="455" spans="1:18" ht="15" x14ac:dyDescent="0.2">
      <c r="A455" s="18">
        <v>388</v>
      </c>
      <c r="B455" s="19">
        <v>44778</v>
      </c>
      <c r="C455" s="20">
        <v>7</v>
      </c>
      <c r="D455" s="21" t="s">
        <v>57</v>
      </c>
      <c r="E455" s="21" t="s">
        <v>179</v>
      </c>
      <c r="F455" s="21" t="s">
        <v>178</v>
      </c>
      <c r="G455" s="20">
        <v>2</v>
      </c>
      <c r="H455" s="20">
        <v>9000</v>
      </c>
      <c r="I455" s="21" t="s">
        <v>20</v>
      </c>
      <c r="J455" s="21" t="s">
        <v>16</v>
      </c>
      <c r="K455" s="22">
        <v>18000</v>
      </c>
      <c r="R455" s="29"/>
    </row>
    <row r="456" spans="1:18" ht="15" x14ac:dyDescent="0.2">
      <c r="A456" s="18">
        <v>348</v>
      </c>
      <c r="B456" s="19">
        <v>44779</v>
      </c>
      <c r="C456" s="20">
        <v>39</v>
      </c>
      <c r="D456" s="21" t="s">
        <v>52</v>
      </c>
      <c r="E456" s="21" t="s">
        <v>180</v>
      </c>
      <c r="F456" s="21" t="s">
        <v>178</v>
      </c>
      <c r="G456" s="20">
        <v>2</v>
      </c>
      <c r="H456" s="20">
        <v>10000</v>
      </c>
      <c r="I456" s="21" t="s">
        <v>17</v>
      </c>
      <c r="J456" s="21" t="s">
        <v>16</v>
      </c>
      <c r="K456" s="22">
        <v>20000</v>
      </c>
      <c r="R456" s="29"/>
    </row>
    <row r="457" spans="1:18" ht="15" x14ac:dyDescent="0.2">
      <c r="A457" s="18">
        <v>124</v>
      </c>
      <c r="B457" s="19">
        <v>44780</v>
      </c>
      <c r="C457" s="20">
        <v>28</v>
      </c>
      <c r="D457" s="21" t="s">
        <v>70</v>
      </c>
      <c r="E457" s="21" t="s">
        <v>180</v>
      </c>
      <c r="F457" s="21" t="s">
        <v>178</v>
      </c>
      <c r="G457" s="20">
        <v>3</v>
      </c>
      <c r="H457" s="20">
        <v>10000</v>
      </c>
      <c r="I457" s="21" t="s">
        <v>28</v>
      </c>
      <c r="J457" s="21" t="s">
        <v>16</v>
      </c>
      <c r="K457" s="22">
        <v>30000</v>
      </c>
      <c r="R457" s="29"/>
    </row>
    <row r="458" spans="1:18" ht="15" x14ac:dyDescent="0.2">
      <c r="A458" s="18">
        <v>243</v>
      </c>
      <c r="B458" s="19">
        <v>44781</v>
      </c>
      <c r="C458" s="20">
        <v>79</v>
      </c>
      <c r="D458" s="21" t="s">
        <v>12</v>
      </c>
      <c r="E458" s="21" t="s">
        <v>180</v>
      </c>
      <c r="F458" s="21" t="s">
        <v>178</v>
      </c>
      <c r="G458" s="20">
        <v>3</v>
      </c>
      <c r="H458" s="20">
        <v>9000</v>
      </c>
      <c r="I458" s="21" t="s">
        <v>20</v>
      </c>
      <c r="J458" s="21" t="s">
        <v>18</v>
      </c>
      <c r="K458" s="22">
        <v>27000</v>
      </c>
      <c r="R458" s="29"/>
    </row>
    <row r="459" spans="1:18" ht="15" x14ac:dyDescent="0.2">
      <c r="A459" s="18">
        <v>361</v>
      </c>
      <c r="B459" s="19">
        <v>44783</v>
      </c>
      <c r="C459" s="20">
        <v>58</v>
      </c>
      <c r="D459" s="21" t="s">
        <v>29</v>
      </c>
      <c r="E459" s="21" t="s">
        <v>179</v>
      </c>
      <c r="F459" s="21" t="s">
        <v>178</v>
      </c>
      <c r="G459" s="20">
        <v>3</v>
      </c>
      <c r="H459" s="20">
        <v>9000</v>
      </c>
      <c r="I459" s="21" t="s">
        <v>32</v>
      </c>
      <c r="J459" s="21" t="s">
        <v>18</v>
      </c>
      <c r="K459" s="22">
        <v>27000</v>
      </c>
      <c r="R459" s="29"/>
    </row>
    <row r="460" spans="1:18" ht="15" x14ac:dyDescent="0.2">
      <c r="A460" s="18">
        <v>126</v>
      </c>
      <c r="B460" s="19">
        <v>44784</v>
      </c>
      <c r="C460" s="20">
        <v>50</v>
      </c>
      <c r="D460" s="21" t="s">
        <v>22</v>
      </c>
      <c r="E460" s="21" t="s">
        <v>180</v>
      </c>
      <c r="F460" s="21" t="s">
        <v>178</v>
      </c>
      <c r="G460" s="20">
        <v>2</v>
      </c>
      <c r="H460" s="20">
        <v>10000</v>
      </c>
      <c r="I460" s="21" t="s">
        <v>20</v>
      </c>
      <c r="J460" s="21" t="s">
        <v>16</v>
      </c>
      <c r="K460" s="22">
        <v>20000</v>
      </c>
      <c r="R460" s="29"/>
    </row>
    <row r="461" spans="1:18" ht="15" x14ac:dyDescent="0.2">
      <c r="A461" s="18">
        <v>153</v>
      </c>
      <c r="B461" s="19">
        <v>44784</v>
      </c>
      <c r="C461" s="20">
        <v>97</v>
      </c>
      <c r="D461" s="21" t="s">
        <v>70</v>
      </c>
      <c r="E461" s="21" t="s">
        <v>180</v>
      </c>
      <c r="F461" s="21" t="s">
        <v>178</v>
      </c>
      <c r="G461" s="20">
        <v>1</v>
      </c>
      <c r="H461" s="20">
        <v>10000</v>
      </c>
      <c r="I461" s="21" t="s">
        <v>15</v>
      </c>
      <c r="J461" s="21" t="s">
        <v>18</v>
      </c>
      <c r="K461" s="22">
        <v>10000</v>
      </c>
      <c r="R461" s="29"/>
    </row>
    <row r="462" spans="1:18" ht="15" x14ac:dyDescent="0.2">
      <c r="A462" s="18">
        <v>322</v>
      </c>
      <c r="B462" s="19">
        <v>44784</v>
      </c>
      <c r="C462" s="20">
        <v>66</v>
      </c>
      <c r="D462" s="21" t="s">
        <v>31</v>
      </c>
      <c r="E462" s="21" t="s">
        <v>179</v>
      </c>
      <c r="F462" s="21" t="s">
        <v>178</v>
      </c>
      <c r="G462" s="20">
        <v>2</v>
      </c>
      <c r="H462" s="20">
        <v>9000</v>
      </c>
      <c r="I462" s="21" t="s">
        <v>42</v>
      </c>
      <c r="J462" s="21" t="s">
        <v>18</v>
      </c>
      <c r="K462" s="22">
        <v>18000</v>
      </c>
      <c r="R462" s="29"/>
    </row>
    <row r="463" spans="1:18" ht="15" x14ac:dyDescent="0.2">
      <c r="A463" s="18">
        <v>125</v>
      </c>
      <c r="B463" s="19">
        <v>44785</v>
      </c>
      <c r="C463" s="20">
        <v>53</v>
      </c>
      <c r="D463" s="21" t="s">
        <v>19</v>
      </c>
      <c r="E463" s="21" t="s">
        <v>180</v>
      </c>
      <c r="F463" s="21" t="s">
        <v>178</v>
      </c>
      <c r="G463" s="20">
        <v>1</v>
      </c>
      <c r="H463" s="20">
        <v>10000</v>
      </c>
      <c r="I463" s="21" t="s">
        <v>17</v>
      </c>
      <c r="J463" s="21" t="s">
        <v>18</v>
      </c>
      <c r="K463" s="22">
        <v>10000</v>
      </c>
      <c r="R463" s="29"/>
    </row>
    <row r="464" spans="1:18" ht="15" x14ac:dyDescent="0.2">
      <c r="A464" s="18">
        <v>27</v>
      </c>
      <c r="B464" s="19">
        <v>44786</v>
      </c>
      <c r="C464" s="20">
        <v>7</v>
      </c>
      <c r="D464" s="21" t="s">
        <v>31</v>
      </c>
      <c r="E464" s="21" t="s">
        <v>179</v>
      </c>
      <c r="F464" s="21" t="s">
        <v>178</v>
      </c>
      <c r="G464" s="20">
        <v>3</v>
      </c>
      <c r="H464" s="20">
        <v>9000</v>
      </c>
      <c r="I464" s="21" t="s">
        <v>42</v>
      </c>
      <c r="J464" s="21" t="s">
        <v>18</v>
      </c>
      <c r="K464" s="22">
        <v>27000</v>
      </c>
      <c r="R464" s="29"/>
    </row>
    <row r="465" spans="1:18" ht="15" x14ac:dyDescent="0.2">
      <c r="A465" s="18">
        <v>73</v>
      </c>
      <c r="B465" s="19">
        <v>44787</v>
      </c>
      <c r="C465" s="20">
        <v>55</v>
      </c>
      <c r="D465" s="21" t="s">
        <v>62</v>
      </c>
      <c r="E465" s="21" t="s">
        <v>180</v>
      </c>
      <c r="F465" s="21" t="s">
        <v>178</v>
      </c>
      <c r="G465" s="20">
        <v>2</v>
      </c>
      <c r="H465" s="20">
        <v>10000</v>
      </c>
      <c r="I465" s="21" t="s">
        <v>20</v>
      </c>
      <c r="J465" s="21" t="s">
        <v>16</v>
      </c>
      <c r="K465" s="22">
        <v>20000</v>
      </c>
      <c r="R465" s="29"/>
    </row>
    <row r="466" spans="1:18" ht="15" x14ac:dyDescent="0.2">
      <c r="A466" s="18">
        <v>189</v>
      </c>
      <c r="B466" s="19">
        <v>44787</v>
      </c>
      <c r="C466" s="20">
        <v>60</v>
      </c>
      <c r="D466" s="21" t="s">
        <v>174</v>
      </c>
      <c r="E466" s="21" t="s">
        <v>180</v>
      </c>
      <c r="F466" s="21" t="s">
        <v>178</v>
      </c>
      <c r="G466" s="20">
        <v>1</v>
      </c>
      <c r="H466" s="20">
        <v>9000</v>
      </c>
      <c r="I466" s="21" t="s">
        <v>28</v>
      </c>
      <c r="J466" s="21" t="s">
        <v>16</v>
      </c>
      <c r="K466" s="22">
        <v>9000</v>
      </c>
      <c r="R466" s="29"/>
    </row>
    <row r="467" spans="1:18" ht="15" x14ac:dyDescent="0.2">
      <c r="A467" s="18">
        <v>357</v>
      </c>
      <c r="B467" s="19">
        <v>44787</v>
      </c>
      <c r="C467" s="20">
        <v>4</v>
      </c>
      <c r="D467" s="21" t="s">
        <v>19</v>
      </c>
      <c r="E467" s="21" t="s">
        <v>180</v>
      </c>
      <c r="F467" s="21" t="s">
        <v>178</v>
      </c>
      <c r="G467" s="20">
        <v>2</v>
      </c>
      <c r="H467" s="20">
        <v>10000</v>
      </c>
      <c r="I467" s="21" t="s">
        <v>28</v>
      </c>
      <c r="J467" s="21" t="s">
        <v>16</v>
      </c>
      <c r="K467" s="22">
        <v>20000</v>
      </c>
      <c r="R467" s="29"/>
    </row>
    <row r="468" spans="1:18" ht="15" x14ac:dyDescent="0.2">
      <c r="A468" s="18">
        <v>203</v>
      </c>
      <c r="B468" s="19">
        <v>44789</v>
      </c>
      <c r="C468" s="20">
        <v>44</v>
      </c>
      <c r="D468" s="21" t="s">
        <v>53</v>
      </c>
      <c r="E468" s="21" t="s">
        <v>179</v>
      </c>
      <c r="F468" s="21" t="s">
        <v>178</v>
      </c>
      <c r="G468" s="20">
        <v>1</v>
      </c>
      <c r="H468" s="20">
        <v>9000</v>
      </c>
      <c r="I468" s="21" t="s">
        <v>17</v>
      </c>
      <c r="J468" s="21" t="s">
        <v>16</v>
      </c>
      <c r="K468" s="22">
        <v>9000</v>
      </c>
      <c r="R468" s="29"/>
    </row>
    <row r="469" spans="1:18" ht="15" x14ac:dyDescent="0.2">
      <c r="A469" s="18">
        <v>267</v>
      </c>
      <c r="B469" s="19">
        <v>44789</v>
      </c>
      <c r="C469" s="20">
        <v>64</v>
      </c>
      <c r="D469" s="21" t="s">
        <v>53</v>
      </c>
      <c r="E469" s="21" t="s">
        <v>179</v>
      </c>
      <c r="F469" s="21" t="s">
        <v>178</v>
      </c>
      <c r="G469" s="20">
        <v>3</v>
      </c>
      <c r="H469" s="20">
        <v>9000</v>
      </c>
      <c r="I469" s="21" t="s">
        <v>15</v>
      </c>
      <c r="J469" s="21" t="s">
        <v>16</v>
      </c>
      <c r="K469" s="22">
        <v>27000</v>
      </c>
      <c r="R469" s="29"/>
    </row>
    <row r="470" spans="1:18" ht="15" x14ac:dyDescent="0.2">
      <c r="A470" s="18">
        <v>360</v>
      </c>
      <c r="B470" s="19">
        <v>44789</v>
      </c>
      <c r="C470" s="20">
        <v>100</v>
      </c>
      <c r="D470" s="21" t="s">
        <v>27</v>
      </c>
      <c r="E470" s="21" t="s">
        <v>180</v>
      </c>
      <c r="F470" s="21" t="s">
        <v>178</v>
      </c>
      <c r="G470" s="20">
        <v>2</v>
      </c>
      <c r="H470" s="20">
        <v>9000</v>
      </c>
      <c r="I470" s="21" t="s">
        <v>42</v>
      </c>
      <c r="J470" s="21" t="s">
        <v>18</v>
      </c>
      <c r="K470" s="22">
        <v>18000</v>
      </c>
      <c r="R470" s="29"/>
    </row>
    <row r="471" spans="1:18" ht="15" x14ac:dyDescent="0.2">
      <c r="A471" s="18">
        <v>485</v>
      </c>
      <c r="B471" s="19">
        <v>44789</v>
      </c>
      <c r="C471" s="20">
        <v>5</v>
      </c>
      <c r="D471" s="21" t="s">
        <v>31</v>
      </c>
      <c r="E471" s="21" t="s">
        <v>179</v>
      </c>
      <c r="F471" s="21" t="s">
        <v>178</v>
      </c>
      <c r="G471" s="20">
        <v>2</v>
      </c>
      <c r="H471" s="20">
        <v>9000</v>
      </c>
      <c r="I471" s="21" t="s">
        <v>15</v>
      </c>
      <c r="J471" s="21" t="s">
        <v>18</v>
      </c>
      <c r="K471" s="22">
        <v>18000</v>
      </c>
      <c r="R471" s="29"/>
    </row>
    <row r="472" spans="1:18" ht="15" x14ac:dyDescent="0.2">
      <c r="A472" s="18">
        <v>65</v>
      </c>
      <c r="B472" s="19">
        <v>44790</v>
      </c>
      <c r="C472" s="20">
        <v>98</v>
      </c>
      <c r="D472" s="21" t="s">
        <v>57</v>
      </c>
      <c r="E472" s="21" t="s">
        <v>179</v>
      </c>
      <c r="F472" s="21" t="s">
        <v>178</v>
      </c>
      <c r="G472" s="20">
        <v>3</v>
      </c>
      <c r="H472" s="20">
        <v>9000</v>
      </c>
      <c r="I472" s="21" t="s">
        <v>15</v>
      </c>
      <c r="J472" s="21" t="s">
        <v>16</v>
      </c>
      <c r="K472" s="22">
        <v>27000</v>
      </c>
      <c r="R472" s="29"/>
    </row>
    <row r="473" spans="1:18" ht="15" x14ac:dyDescent="0.2">
      <c r="A473" s="18">
        <v>179</v>
      </c>
      <c r="B473" s="19">
        <v>44790</v>
      </c>
      <c r="C473" s="20">
        <v>35</v>
      </c>
      <c r="D473" s="21" t="s">
        <v>19</v>
      </c>
      <c r="E473" s="21" t="s">
        <v>180</v>
      </c>
      <c r="F473" s="21" t="s">
        <v>178</v>
      </c>
      <c r="G473" s="20">
        <v>3</v>
      </c>
      <c r="H473" s="20">
        <v>10000</v>
      </c>
      <c r="I473" s="21" t="s">
        <v>32</v>
      </c>
      <c r="J473" s="21" t="s">
        <v>18</v>
      </c>
      <c r="K473" s="22">
        <v>30000</v>
      </c>
      <c r="R473" s="29"/>
    </row>
    <row r="474" spans="1:18" ht="15" x14ac:dyDescent="0.2">
      <c r="A474" s="18">
        <v>210</v>
      </c>
      <c r="B474" s="19">
        <v>44790</v>
      </c>
      <c r="C474" s="20">
        <v>16</v>
      </c>
      <c r="D474" s="21" t="s">
        <v>45</v>
      </c>
      <c r="E474" s="21" t="s">
        <v>179</v>
      </c>
      <c r="F474" s="21" t="s">
        <v>178</v>
      </c>
      <c r="G474" s="20">
        <v>1</v>
      </c>
      <c r="H474" s="20">
        <v>9000</v>
      </c>
      <c r="I474" s="21" t="s">
        <v>32</v>
      </c>
      <c r="J474" s="21" t="s">
        <v>16</v>
      </c>
      <c r="K474" s="22">
        <v>9000</v>
      </c>
      <c r="R474" s="29"/>
    </row>
    <row r="475" spans="1:18" ht="15" x14ac:dyDescent="0.2">
      <c r="A475" s="18">
        <v>397</v>
      </c>
      <c r="B475" s="19">
        <v>44790</v>
      </c>
      <c r="C475" s="20">
        <v>74</v>
      </c>
      <c r="D475" s="21" t="s">
        <v>57</v>
      </c>
      <c r="E475" s="21" t="s">
        <v>179</v>
      </c>
      <c r="F475" s="21" t="s">
        <v>178</v>
      </c>
      <c r="G475" s="20">
        <v>1</v>
      </c>
      <c r="H475" s="20">
        <v>9000</v>
      </c>
      <c r="I475" s="21" t="s">
        <v>42</v>
      </c>
      <c r="J475" s="21" t="s">
        <v>16</v>
      </c>
      <c r="K475" s="22">
        <v>9000</v>
      </c>
      <c r="R475" s="29"/>
    </row>
    <row r="476" spans="1:18" ht="15" x14ac:dyDescent="0.2">
      <c r="A476" s="18">
        <v>173</v>
      </c>
      <c r="B476" s="19">
        <v>44791</v>
      </c>
      <c r="C476" s="20">
        <v>51</v>
      </c>
      <c r="D476" s="21" t="s">
        <v>55</v>
      </c>
      <c r="E476" s="21" t="s">
        <v>180</v>
      </c>
      <c r="F476" s="21" t="s">
        <v>178</v>
      </c>
      <c r="G476" s="20">
        <v>1</v>
      </c>
      <c r="H476" s="20">
        <v>9000</v>
      </c>
      <c r="I476" s="21" t="s">
        <v>15</v>
      </c>
      <c r="J476" s="21" t="s">
        <v>16</v>
      </c>
      <c r="K476" s="22">
        <v>9000</v>
      </c>
      <c r="R476" s="29"/>
    </row>
    <row r="477" spans="1:18" ht="15" x14ac:dyDescent="0.2">
      <c r="A477" s="18">
        <v>202</v>
      </c>
      <c r="B477" s="19">
        <v>44791</v>
      </c>
      <c r="C477" s="20">
        <v>12</v>
      </c>
      <c r="D477" s="21" t="s">
        <v>57</v>
      </c>
      <c r="E477" s="21" t="s">
        <v>179</v>
      </c>
      <c r="F477" s="21" t="s">
        <v>178</v>
      </c>
      <c r="G477" s="20">
        <v>2</v>
      </c>
      <c r="H477" s="20">
        <v>9000</v>
      </c>
      <c r="I477" s="21" t="s">
        <v>28</v>
      </c>
      <c r="J477" s="21" t="s">
        <v>16</v>
      </c>
      <c r="K477" s="22">
        <v>18000</v>
      </c>
      <c r="R477" s="29"/>
    </row>
    <row r="478" spans="1:18" ht="15" x14ac:dyDescent="0.2">
      <c r="A478" s="18">
        <v>284</v>
      </c>
      <c r="B478" s="19">
        <v>44791</v>
      </c>
      <c r="C478" s="20">
        <v>9</v>
      </c>
      <c r="D478" s="21" t="s">
        <v>36</v>
      </c>
      <c r="E478" s="21" t="s">
        <v>180</v>
      </c>
      <c r="F478" s="21" t="s">
        <v>178</v>
      </c>
      <c r="G478" s="20">
        <v>3</v>
      </c>
      <c r="H478" s="20">
        <v>10000</v>
      </c>
      <c r="I478" s="21" t="s">
        <v>32</v>
      </c>
      <c r="J478" s="21" t="s">
        <v>16</v>
      </c>
      <c r="K478" s="22">
        <v>30000</v>
      </c>
      <c r="R478" s="29"/>
    </row>
    <row r="479" spans="1:18" ht="15" x14ac:dyDescent="0.2">
      <c r="A479" s="18">
        <v>15</v>
      </c>
      <c r="B479" s="19">
        <v>44792</v>
      </c>
      <c r="C479" s="20">
        <v>20</v>
      </c>
      <c r="D479" s="21" t="s">
        <v>12</v>
      </c>
      <c r="E479" s="21" t="s">
        <v>180</v>
      </c>
      <c r="F479" s="21" t="s">
        <v>178</v>
      </c>
      <c r="G479" s="20">
        <v>1</v>
      </c>
      <c r="H479" s="20">
        <v>9000</v>
      </c>
      <c r="I479" s="21" t="s">
        <v>17</v>
      </c>
      <c r="J479" s="21" t="s">
        <v>18</v>
      </c>
      <c r="K479" s="22">
        <v>9000</v>
      </c>
      <c r="R479" s="29"/>
    </row>
    <row r="480" spans="1:18" ht="15" x14ac:dyDescent="0.2">
      <c r="A480" s="18">
        <v>439</v>
      </c>
      <c r="B480" s="19">
        <v>44792</v>
      </c>
      <c r="C480" s="20">
        <v>39</v>
      </c>
      <c r="D480" s="21" t="s">
        <v>19</v>
      </c>
      <c r="E480" s="21" t="s">
        <v>180</v>
      </c>
      <c r="F480" s="21" t="s">
        <v>178</v>
      </c>
      <c r="G480" s="20">
        <v>2</v>
      </c>
      <c r="H480" s="20">
        <v>10000</v>
      </c>
      <c r="I480" s="21" t="s">
        <v>15</v>
      </c>
      <c r="J480" s="21" t="s">
        <v>18</v>
      </c>
      <c r="K480" s="22">
        <v>20000</v>
      </c>
      <c r="R480" s="29"/>
    </row>
    <row r="481" spans="1:18" ht="15" x14ac:dyDescent="0.2">
      <c r="A481" s="18">
        <v>26</v>
      </c>
      <c r="B481" s="19">
        <v>44793</v>
      </c>
      <c r="C481" s="20">
        <v>6</v>
      </c>
      <c r="D481" s="21" t="s">
        <v>36</v>
      </c>
      <c r="E481" s="21" t="s">
        <v>180</v>
      </c>
      <c r="F481" s="21" t="s">
        <v>178</v>
      </c>
      <c r="G481" s="20">
        <v>2</v>
      </c>
      <c r="H481" s="20">
        <v>10000</v>
      </c>
      <c r="I481" s="21" t="s">
        <v>42</v>
      </c>
      <c r="J481" s="21" t="s">
        <v>16</v>
      </c>
      <c r="K481" s="22">
        <v>20000</v>
      </c>
      <c r="R481" s="29"/>
    </row>
    <row r="482" spans="1:18" ht="15" x14ac:dyDescent="0.2">
      <c r="A482" s="18">
        <v>391</v>
      </c>
      <c r="B482" s="19">
        <v>44793</v>
      </c>
      <c r="C482" s="20">
        <v>36</v>
      </c>
      <c r="D482" s="21" t="s">
        <v>70</v>
      </c>
      <c r="E482" s="21" t="s">
        <v>180</v>
      </c>
      <c r="F482" s="21" t="s">
        <v>178</v>
      </c>
      <c r="G482" s="20">
        <v>2</v>
      </c>
      <c r="H482" s="20">
        <v>10000</v>
      </c>
      <c r="I482" s="21" t="s">
        <v>17</v>
      </c>
      <c r="J482" s="21" t="s">
        <v>16</v>
      </c>
      <c r="K482" s="22">
        <v>20000</v>
      </c>
      <c r="R482" s="29"/>
    </row>
    <row r="483" spans="1:18" ht="15" x14ac:dyDescent="0.2">
      <c r="A483" s="18">
        <v>22</v>
      </c>
      <c r="B483" s="19">
        <v>44794</v>
      </c>
      <c r="C483" s="20">
        <v>10</v>
      </c>
      <c r="D483" s="21" t="s">
        <v>45</v>
      </c>
      <c r="E483" s="21" t="s">
        <v>179</v>
      </c>
      <c r="F483" s="21" t="s">
        <v>178</v>
      </c>
      <c r="G483" s="20">
        <v>2</v>
      </c>
      <c r="H483" s="20">
        <v>9000</v>
      </c>
      <c r="I483" s="21" t="s">
        <v>15</v>
      </c>
      <c r="J483" s="21" t="s">
        <v>18</v>
      </c>
      <c r="K483" s="22">
        <v>18000</v>
      </c>
      <c r="R483" s="29"/>
    </row>
    <row r="484" spans="1:18" ht="15" x14ac:dyDescent="0.2">
      <c r="A484" s="18">
        <v>433</v>
      </c>
      <c r="B484" s="19">
        <v>44794</v>
      </c>
      <c r="C484" s="20">
        <v>10</v>
      </c>
      <c r="D484" s="21" t="s">
        <v>34</v>
      </c>
      <c r="E484" s="21" t="s">
        <v>179</v>
      </c>
      <c r="F484" s="21" t="s">
        <v>178</v>
      </c>
      <c r="G484" s="20">
        <v>2</v>
      </c>
      <c r="H484" s="20">
        <v>9000</v>
      </c>
      <c r="I484" s="21" t="s">
        <v>17</v>
      </c>
      <c r="J484" s="21" t="s">
        <v>18</v>
      </c>
      <c r="K484" s="22">
        <v>18000</v>
      </c>
      <c r="R484" s="29"/>
    </row>
    <row r="485" spans="1:18" ht="15" x14ac:dyDescent="0.2">
      <c r="A485" s="18">
        <v>473</v>
      </c>
      <c r="B485" s="19">
        <v>44794</v>
      </c>
      <c r="C485" s="20">
        <v>23</v>
      </c>
      <c r="D485" s="21" t="s">
        <v>52</v>
      </c>
      <c r="E485" s="21" t="s">
        <v>180</v>
      </c>
      <c r="F485" s="21" t="s">
        <v>178</v>
      </c>
      <c r="G485" s="20">
        <v>2</v>
      </c>
      <c r="H485" s="20">
        <v>10000</v>
      </c>
      <c r="I485" s="21" t="s">
        <v>20</v>
      </c>
      <c r="J485" s="21" t="s">
        <v>16</v>
      </c>
      <c r="K485" s="22">
        <v>20000</v>
      </c>
      <c r="R485" s="29"/>
    </row>
    <row r="486" spans="1:18" ht="15" x14ac:dyDescent="0.2">
      <c r="A486" s="18">
        <v>74</v>
      </c>
      <c r="B486" s="19">
        <v>44795</v>
      </c>
      <c r="C486" s="20">
        <v>51</v>
      </c>
      <c r="D486" s="21" t="s">
        <v>12</v>
      </c>
      <c r="E486" s="21" t="s">
        <v>180</v>
      </c>
      <c r="F486" s="21" t="s">
        <v>178</v>
      </c>
      <c r="G486" s="20">
        <v>3</v>
      </c>
      <c r="H486" s="20">
        <v>9000</v>
      </c>
      <c r="I486" s="21" t="s">
        <v>17</v>
      </c>
      <c r="J486" s="21" t="s">
        <v>16</v>
      </c>
      <c r="K486" s="22">
        <v>27000</v>
      </c>
      <c r="R486" s="29"/>
    </row>
    <row r="487" spans="1:18" ht="15" x14ac:dyDescent="0.2">
      <c r="A487" s="18">
        <v>498</v>
      </c>
      <c r="B487" s="19">
        <v>44795</v>
      </c>
      <c r="C487" s="20">
        <v>39</v>
      </c>
      <c r="D487" s="21" t="s">
        <v>53</v>
      </c>
      <c r="E487" s="21" t="s">
        <v>179</v>
      </c>
      <c r="F487" s="21" t="s">
        <v>178</v>
      </c>
      <c r="G487" s="20">
        <v>2</v>
      </c>
      <c r="H487" s="20">
        <v>9000</v>
      </c>
      <c r="I487" s="21" t="s">
        <v>28</v>
      </c>
      <c r="J487" s="21" t="s">
        <v>18</v>
      </c>
      <c r="K487" s="22">
        <v>18000</v>
      </c>
      <c r="R487" s="29"/>
    </row>
    <row r="488" spans="1:18" ht="15" x14ac:dyDescent="0.2">
      <c r="A488" s="18">
        <v>80</v>
      </c>
      <c r="B488" s="19">
        <v>44796</v>
      </c>
      <c r="C488" s="20">
        <v>59</v>
      </c>
      <c r="D488" s="21" t="s">
        <v>53</v>
      </c>
      <c r="E488" s="21" t="s">
        <v>179</v>
      </c>
      <c r="F488" s="21" t="s">
        <v>178</v>
      </c>
      <c r="G488" s="20">
        <v>2</v>
      </c>
      <c r="H488" s="20">
        <v>9000</v>
      </c>
      <c r="I488" s="21" t="s">
        <v>17</v>
      </c>
      <c r="J488" s="21" t="s">
        <v>16</v>
      </c>
      <c r="K488" s="22">
        <v>18000</v>
      </c>
      <c r="R488" s="29"/>
    </row>
    <row r="489" spans="1:18" ht="15" x14ac:dyDescent="0.2">
      <c r="A489" s="18">
        <v>294</v>
      </c>
      <c r="B489" s="19">
        <v>44796</v>
      </c>
      <c r="C489" s="20">
        <v>28</v>
      </c>
      <c r="D489" s="21" t="s">
        <v>22</v>
      </c>
      <c r="E489" s="21" t="s">
        <v>180</v>
      </c>
      <c r="F489" s="21" t="s">
        <v>178</v>
      </c>
      <c r="G489" s="20">
        <v>3</v>
      </c>
      <c r="H489" s="20">
        <v>10000</v>
      </c>
      <c r="I489" s="21" t="s">
        <v>28</v>
      </c>
      <c r="J489" s="21" t="s">
        <v>16</v>
      </c>
      <c r="K489" s="22">
        <v>30000</v>
      </c>
      <c r="R489" s="29"/>
    </row>
    <row r="490" spans="1:18" ht="15" x14ac:dyDescent="0.2">
      <c r="A490" s="18">
        <v>321</v>
      </c>
      <c r="B490" s="19">
        <v>44796</v>
      </c>
      <c r="C490" s="20">
        <v>80</v>
      </c>
      <c r="D490" s="21" t="s">
        <v>45</v>
      </c>
      <c r="E490" s="21" t="s">
        <v>179</v>
      </c>
      <c r="F490" s="21" t="s">
        <v>178</v>
      </c>
      <c r="G490" s="20">
        <v>3</v>
      </c>
      <c r="H490" s="20">
        <v>9000</v>
      </c>
      <c r="I490" s="21" t="s">
        <v>28</v>
      </c>
      <c r="J490" s="21" t="s">
        <v>18</v>
      </c>
      <c r="K490" s="22">
        <v>27000</v>
      </c>
      <c r="R490" s="29"/>
    </row>
    <row r="491" spans="1:18" ht="15" x14ac:dyDescent="0.2">
      <c r="A491" s="18">
        <v>68</v>
      </c>
      <c r="B491" s="19">
        <v>44797</v>
      </c>
      <c r="C491" s="20">
        <v>34</v>
      </c>
      <c r="D491" s="21" t="s">
        <v>62</v>
      </c>
      <c r="E491" s="21" t="s">
        <v>180</v>
      </c>
      <c r="F491" s="21" t="s">
        <v>178</v>
      </c>
      <c r="G491" s="20">
        <v>3</v>
      </c>
      <c r="H491" s="20">
        <v>10000</v>
      </c>
      <c r="I491" s="21" t="s">
        <v>32</v>
      </c>
      <c r="J491" s="21" t="s">
        <v>16</v>
      </c>
      <c r="K491" s="22">
        <v>30000</v>
      </c>
      <c r="R491" s="29"/>
    </row>
    <row r="492" spans="1:18" ht="15" x14ac:dyDescent="0.2">
      <c r="A492" s="18">
        <v>136</v>
      </c>
      <c r="B492" s="19">
        <v>44798</v>
      </c>
      <c r="C492" s="20">
        <v>62</v>
      </c>
      <c r="D492" s="21" t="s">
        <v>53</v>
      </c>
      <c r="E492" s="21" t="s">
        <v>179</v>
      </c>
      <c r="F492" s="21" t="s">
        <v>178</v>
      </c>
      <c r="G492" s="20">
        <v>2</v>
      </c>
      <c r="H492" s="20">
        <v>9000</v>
      </c>
      <c r="I492" s="21" t="s">
        <v>28</v>
      </c>
      <c r="J492" s="21" t="s">
        <v>16</v>
      </c>
      <c r="K492" s="22">
        <v>18000</v>
      </c>
      <c r="R492" s="29"/>
    </row>
    <row r="493" spans="1:18" ht="15" x14ac:dyDescent="0.2">
      <c r="A493" s="18">
        <v>212</v>
      </c>
      <c r="B493" s="19">
        <v>44799</v>
      </c>
      <c r="C493" s="20">
        <v>29</v>
      </c>
      <c r="D493" s="21" t="s">
        <v>70</v>
      </c>
      <c r="E493" s="21" t="s">
        <v>180</v>
      </c>
      <c r="F493" s="21" t="s">
        <v>178</v>
      </c>
      <c r="G493" s="20">
        <v>3</v>
      </c>
      <c r="H493" s="20">
        <v>10000</v>
      </c>
      <c r="I493" s="21" t="s">
        <v>20</v>
      </c>
      <c r="J493" s="21" t="s">
        <v>16</v>
      </c>
      <c r="K493" s="22">
        <v>30000</v>
      </c>
      <c r="R493" s="29"/>
    </row>
    <row r="494" spans="1:18" ht="15" x14ac:dyDescent="0.2">
      <c r="A494" s="18">
        <v>228</v>
      </c>
      <c r="B494" s="19">
        <v>44799</v>
      </c>
      <c r="C494" s="20">
        <v>32</v>
      </c>
      <c r="D494" s="21" t="s">
        <v>62</v>
      </c>
      <c r="E494" s="21" t="s">
        <v>180</v>
      </c>
      <c r="F494" s="21" t="s">
        <v>178</v>
      </c>
      <c r="G494" s="20">
        <v>1</v>
      </c>
      <c r="H494" s="20">
        <v>10000</v>
      </c>
      <c r="I494" s="21" t="s">
        <v>20</v>
      </c>
      <c r="J494" s="21" t="s">
        <v>18</v>
      </c>
      <c r="K494" s="22">
        <v>10000</v>
      </c>
      <c r="R494" s="29"/>
    </row>
    <row r="495" spans="1:18" ht="15" x14ac:dyDescent="0.2">
      <c r="A495" s="18">
        <v>178</v>
      </c>
      <c r="B495" s="19">
        <v>44800</v>
      </c>
      <c r="C495" s="20">
        <v>95</v>
      </c>
      <c r="D495" s="21" t="s">
        <v>174</v>
      </c>
      <c r="E495" s="21" t="s">
        <v>180</v>
      </c>
      <c r="F495" s="21" t="s">
        <v>178</v>
      </c>
      <c r="G495" s="20">
        <v>2</v>
      </c>
      <c r="H495" s="20">
        <v>9000</v>
      </c>
      <c r="I495" s="21" t="s">
        <v>42</v>
      </c>
      <c r="J495" s="21" t="s">
        <v>18</v>
      </c>
      <c r="K495" s="22">
        <v>18000</v>
      </c>
      <c r="R495" s="29"/>
    </row>
    <row r="496" spans="1:18" ht="15" x14ac:dyDescent="0.2">
      <c r="A496" s="18">
        <v>442</v>
      </c>
      <c r="B496" s="19">
        <v>44800</v>
      </c>
      <c r="C496" s="20">
        <v>15</v>
      </c>
      <c r="D496" s="21" t="s">
        <v>19</v>
      </c>
      <c r="E496" s="21" t="s">
        <v>180</v>
      </c>
      <c r="F496" s="21" t="s">
        <v>178</v>
      </c>
      <c r="G496" s="20">
        <v>2</v>
      </c>
      <c r="H496" s="20">
        <v>10000</v>
      </c>
      <c r="I496" s="21" t="s">
        <v>32</v>
      </c>
      <c r="J496" s="21" t="s">
        <v>16</v>
      </c>
      <c r="K496" s="22">
        <v>20000</v>
      </c>
      <c r="R496" s="29"/>
    </row>
    <row r="497" spans="1:18" ht="15" x14ac:dyDescent="0.2">
      <c r="A497" s="18">
        <v>277</v>
      </c>
      <c r="B497" s="19">
        <v>44802</v>
      </c>
      <c r="C497" s="20">
        <v>92</v>
      </c>
      <c r="D497" s="21" t="s">
        <v>45</v>
      </c>
      <c r="E497" s="21" t="s">
        <v>179</v>
      </c>
      <c r="F497" s="21" t="s">
        <v>178</v>
      </c>
      <c r="G497" s="20">
        <v>1</v>
      </c>
      <c r="H497" s="20">
        <v>9000</v>
      </c>
      <c r="I497" s="21" t="s">
        <v>28</v>
      </c>
      <c r="J497" s="21" t="s">
        <v>16</v>
      </c>
      <c r="K497" s="22">
        <v>9000</v>
      </c>
      <c r="R497" s="29"/>
    </row>
    <row r="498" spans="1:18" ht="15" x14ac:dyDescent="0.2">
      <c r="A498" s="18">
        <v>395</v>
      </c>
      <c r="B498" s="19">
        <v>44802</v>
      </c>
      <c r="C498" s="20">
        <v>98</v>
      </c>
      <c r="D498" s="21" t="s">
        <v>22</v>
      </c>
      <c r="E498" s="21" t="s">
        <v>180</v>
      </c>
      <c r="F498" s="21" t="s">
        <v>178</v>
      </c>
      <c r="G498" s="20">
        <v>2</v>
      </c>
      <c r="H498" s="20">
        <v>10000</v>
      </c>
      <c r="I498" s="21" t="s">
        <v>28</v>
      </c>
      <c r="J498" s="21" t="s">
        <v>16</v>
      </c>
      <c r="K498" s="22">
        <v>20000</v>
      </c>
      <c r="R498" s="29"/>
    </row>
    <row r="499" spans="1:18" ht="15" x14ac:dyDescent="0.2">
      <c r="A499" s="18">
        <v>462</v>
      </c>
      <c r="B499" s="19">
        <v>44802</v>
      </c>
      <c r="C499" s="20">
        <v>42</v>
      </c>
      <c r="D499" s="21" t="s">
        <v>24</v>
      </c>
      <c r="E499" s="21" t="s">
        <v>180</v>
      </c>
      <c r="F499" s="21" t="s">
        <v>178</v>
      </c>
      <c r="G499" s="20">
        <v>2</v>
      </c>
      <c r="H499" s="20">
        <v>10000</v>
      </c>
      <c r="I499" s="21" t="s">
        <v>32</v>
      </c>
      <c r="J499" s="21" t="s">
        <v>16</v>
      </c>
      <c r="K499" s="22">
        <v>20000</v>
      </c>
      <c r="R499" s="29"/>
    </row>
    <row r="500" spans="1:18" ht="15" x14ac:dyDescent="0.2">
      <c r="A500" s="24">
        <v>298</v>
      </c>
      <c r="B500" s="25">
        <v>44803</v>
      </c>
      <c r="C500" s="26">
        <v>75</v>
      </c>
      <c r="D500" s="27" t="s">
        <v>26</v>
      </c>
      <c r="E500" s="21" t="s">
        <v>180</v>
      </c>
      <c r="F500" s="21" t="s">
        <v>178</v>
      </c>
      <c r="G500" s="26">
        <v>2</v>
      </c>
      <c r="H500" s="26">
        <v>9000</v>
      </c>
      <c r="I500" s="27" t="s">
        <v>15</v>
      </c>
      <c r="J500" s="27" t="s">
        <v>18</v>
      </c>
      <c r="K500" s="28">
        <v>18000</v>
      </c>
      <c r="R500" s="29"/>
    </row>
    <row r="501" spans="1:18" ht="15.75" customHeight="1" x14ac:dyDescent="0.2">
      <c r="R501" s="29"/>
    </row>
    <row r="502" spans="1:18" ht="15.75" customHeight="1" x14ac:dyDescent="0.2">
      <c r="R502" s="29"/>
    </row>
    <row r="503" spans="1:18" ht="15.75" customHeight="1" x14ac:dyDescent="0.2">
      <c r="R503" s="29"/>
    </row>
    <row r="504" spans="1:18" ht="15.75" customHeight="1" x14ac:dyDescent="0.2">
      <c r="R504" s="29"/>
    </row>
    <row r="505" spans="1:18" ht="15.75" customHeight="1" x14ac:dyDescent="0.2">
      <c r="R505" s="29"/>
    </row>
    <row r="506" spans="1:18" ht="15.75" customHeight="1" x14ac:dyDescent="0.2">
      <c r="R506" s="29"/>
    </row>
    <row r="507" spans="1:18" ht="15.75" customHeight="1" x14ac:dyDescent="0.2">
      <c r="R507" s="29"/>
    </row>
    <row r="508" spans="1:18" ht="15.75" customHeight="1" x14ac:dyDescent="0.2">
      <c r="R508" s="29"/>
    </row>
    <row r="509" spans="1:18" ht="15.75" customHeight="1" x14ac:dyDescent="0.2">
      <c r="R509" s="29"/>
    </row>
    <row r="510" spans="1:18" ht="15.75" customHeight="1" x14ac:dyDescent="0.2">
      <c r="R510" s="29"/>
    </row>
    <row r="511" spans="1:18" ht="15.75" customHeight="1" x14ac:dyDescent="0.2">
      <c r="R511" s="29"/>
    </row>
    <row r="512" spans="1:18" ht="15.75" customHeight="1" x14ac:dyDescent="0.2">
      <c r="R512" s="29"/>
    </row>
  </sheetData>
  <sortState ref="R24:R41">
    <sortCondition ref="R24"/>
  </sortState>
  <pageMargins left="0.7" right="0.7" top="0.75" bottom="0.75" header="0.3" footer="0.3"/>
  <pageSetup paperSize="9" orientation="portrait" horizontalDpi="4294967293" verticalDpi="0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M4"/>
  <sheetViews>
    <sheetView tabSelected="1" topLeftCell="C1" zoomScale="85" zoomScaleNormal="85" workbookViewId="0">
      <selection activeCell="H8" sqref="H8"/>
    </sheetView>
  </sheetViews>
  <sheetFormatPr defaultRowHeight="15" x14ac:dyDescent="0.25"/>
  <cols>
    <col min="1" max="1" width="3.28515625" style="67" customWidth="1"/>
    <col min="2" max="2" width="3.85546875" style="67" customWidth="1"/>
    <col min="3" max="4" width="4.5703125" style="67" customWidth="1"/>
    <col min="5" max="5" width="29.140625" style="67" bestFit="1" customWidth="1"/>
    <col min="6" max="6" width="18.7109375" style="67" bestFit="1" customWidth="1"/>
    <col min="7" max="7" width="28.28515625" style="67" bestFit="1" customWidth="1"/>
    <col min="8" max="8" width="40" style="67" bestFit="1" customWidth="1"/>
    <col min="9" max="9" width="44.5703125" style="67" bestFit="1" customWidth="1"/>
    <col min="10" max="10" width="45.85546875" style="67" bestFit="1" customWidth="1"/>
    <col min="11" max="16384" width="9.140625" style="67"/>
  </cols>
  <sheetData>
    <row r="1" spans="5:13" ht="17.25" customHeight="1" x14ac:dyDescent="0.25"/>
    <row r="2" spans="5:13" ht="63" x14ac:dyDescent="0.25">
      <c r="E2" s="70" t="s">
        <v>201</v>
      </c>
      <c r="F2" s="70"/>
      <c r="G2" s="70"/>
      <c r="H2" s="70"/>
      <c r="I2" s="70"/>
      <c r="J2" s="70"/>
      <c r="K2" s="69"/>
      <c r="L2" s="69"/>
      <c r="M2" s="69"/>
    </row>
    <row r="3" spans="5:13" ht="90.75" customHeight="1" x14ac:dyDescent="0.25">
      <c r="E3" s="92" t="s">
        <v>202</v>
      </c>
      <c r="F3" s="92" t="s">
        <v>184</v>
      </c>
      <c r="G3" s="92" t="s">
        <v>203</v>
      </c>
      <c r="H3" s="92" t="s">
        <v>204</v>
      </c>
      <c r="I3" s="92" t="s">
        <v>205</v>
      </c>
      <c r="J3" s="92" t="s">
        <v>206</v>
      </c>
      <c r="K3" s="68"/>
      <c r="L3" s="68"/>
      <c r="M3" s="68"/>
    </row>
    <row r="4" spans="5:13" ht="41.25" customHeight="1" x14ac:dyDescent="0.25">
      <c r="E4" s="93">
        <f>SUM(Table3[nilai_penjualan])</f>
        <v>9202000</v>
      </c>
      <c r="F4" s="94">
        <f>COUNTA(Table3[invoice_id])</f>
        <v>499</v>
      </c>
      <c r="G4" s="93">
        <f>AVERAGE(Table3[nilai_penjualan])</f>
        <v>18440.881763527053</v>
      </c>
      <c r="H4" s="94" t="str">
        <f>INDEX(Table6[Daftar Menu],MATCH(MAX(after_clean!O2:O19),after_clean!O2:O19,0))</f>
        <v>Indomie Rasa Soto Betawi</v>
      </c>
      <c r="I4" s="94" t="str">
        <f>INDEX(Table7[Metode Pembayaran],MATCH(MAX(Table7[Jumlah Pengguna]),Table7[Jumlah Pengguna],0))</f>
        <v>CASH</v>
      </c>
      <c r="J4" s="94" t="str">
        <f>INDEX(Table9[Jenis Pesanan],MATCH(MAX(Table9[Jumlah Order]),Table9[Jumlah Order],0))</f>
        <v>Dine-In</v>
      </c>
    </row>
  </sheetData>
  <mergeCells count="1">
    <mergeCell ref="E2:J2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9"/>
  <sheetViews>
    <sheetView zoomScale="90" zoomScaleNormal="90" workbookViewId="0">
      <selection activeCell="H135" sqref="H135"/>
    </sheetView>
  </sheetViews>
  <sheetFormatPr defaultRowHeight="12.75" x14ac:dyDescent="0.2"/>
  <cols>
    <col min="1" max="1" width="14.140625" style="29" customWidth="1"/>
    <col min="2" max="2" width="22.5703125" style="29" customWidth="1"/>
    <col min="3" max="3" width="21.85546875" style="29" bestFit="1" customWidth="1"/>
    <col min="4" max="4" width="18.42578125" style="29" bestFit="1" customWidth="1"/>
    <col min="5" max="5" width="21.140625" style="29" bestFit="1" customWidth="1"/>
    <col min="6" max="6" width="24.28515625" style="29" bestFit="1" customWidth="1"/>
    <col min="7" max="7" width="22.28515625" style="29" bestFit="1" customWidth="1"/>
    <col min="8" max="8" width="30.140625" style="29" bestFit="1" customWidth="1"/>
    <col min="9" max="9" width="23.42578125" style="29" bestFit="1" customWidth="1"/>
    <col min="10" max="10" width="18.7109375" style="29" bestFit="1" customWidth="1"/>
    <col min="11" max="11" width="28.5703125" style="29" bestFit="1" customWidth="1"/>
    <col min="12" max="12" width="31.7109375" style="29" bestFit="1" customWidth="1"/>
    <col min="13" max="13" width="24.42578125" style="29" bestFit="1" customWidth="1"/>
    <col min="14" max="14" width="36" style="29" bestFit="1" customWidth="1"/>
    <col min="15" max="15" width="25.5703125" style="29" bestFit="1" customWidth="1"/>
    <col min="16" max="16" width="29" style="29" bestFit="1" customWidth="1"/>
    <col min="17" max="17" width="26.28515625" style="29" bestFit="1" customWidth="1"/>
    <col min="18" max="18" width="17.28515625" style="29" bestFit="1" customWidth="1"/>
    <col min="19" max="19" width="11.7109375" style="29" bestFit="1" customWidth="1"/>
    <col min="20" max="16384" width="9.140625" style="29"/>
  </cols>
  <sheetData>
    <row r="1" spans="1:2" x14ac:dyDescent="0.2">
      <c r="A1" s="45" t="s">
        <v>197</v>
      </c>
      <c r="B1" s="46" t="s">
        <v>182</v>
      </c>
    </row>
    <row r="2" spans="1:2" x14ac:dyDescent="0.2">
      <c r="A2" s="46"/>
      <c r="B2" s="46"/>
    </row>
    <row r="3" spans="1:2" x14ac:dyDescent="0.2">
      <c r="A3" s="46" t="s">
        <v>183</v>
      </c>
      <c r="B3" s="46"/>
    </row>
    <row r="4" spans="1:2" x14ac:dyDescent="0.2">
      <c r="A4" s="47">
        <v>9202000</v>
      </c>
      <c r="B4" s="46"/>
    </row>
    <row r="5" spans="1:2" x14ac:dyDescent="0.2">
      <c r="A5" s="49"/>
    </row>
    <row r="6" spans="1:2" x14ac:dyDescent="0.2">
      <c r="A6" s="45" t="s">
        <v>197</v>
      </c>
      <c r="B6" s="46" t="s">
        <v>182</v>
      </c>
    </row>
    <row r="7" spans="1:2" x14ac:dyDescent="0.2">
      <c r="A7" s="46"/>
      <c r="B7" s="46"/>
    </row>
    <row r="8" spans="1:2" x14ac:dyDescent="0.2">
      <c r="A8" s="46" t="s">
        <v>184</v>
      </c>
      <c r="B8" s="46"/>
    </row>
    <row r="9" spans="1:2" x14ac:dyDescent="0.2">
      <c r="A9" s="48">
        <v>499</v>
      </c>
      <c r="B9" s="46"/>
    </row>
    <row r="10" spans="1:2" x14ac:dyDescent="0.2">
      <c r="A10" s="50"/>
    </row>
    <row r="11" spans="1:2" x14ac:dyDescent="0.2">
      <c r="A11" s="45" t="s">
        <v>197</v>
      </c>
      <c r="B11" s="46" t="s">
        <v>182</v>
      </c>
    </row>
    <row r="12" spans="1:2" x14ac:dyDescent="0.2">
      <c r="A12" s="46"/>
      <c r="B12" s="46"/>
    </row>
    <row r="13" spans="1:2" x14ac:dyDescent="0.2">
      <c r="A13" s="46" t="s">
        <v>185</v>
      </c>
      <c r="B13" s="46"/>
    </row>
    <row r="14" spans="1:2" x14ac:dyDescent="0.2">
      <c r="A14" s="47">
        <v>18440.881763527053</v>
      </c>
      <c r="B14" s="46"/>
    </row>
    <row r="16" spans="1:2" x14ac:dyDescent="0.2">
      <c r="A16" s="45" t="s">
        <v>197</v>
      </c>
      <c r="B16" s="46" t="s">
        <v>182</v>
      </c>
    </row>
    <row r="17" spans="1:2" x14ac:dyDescent="0.2">
      <c r="A17" s="46"/>
      <c r="B17" s="46"/>
    </row>
    <row r="18" spans="1:2" x14ac:dyDescent="0.2">
      <c r="A18" s="46" t="s">
        <v>186</v>
      </c>
      <c r="B18" s="46"/>
    </row>
    <row r="19" spans="1:2" x14ac:dyDescent="0.2">
      <c r="A19" s="48">
        <v>975</v>
      </c>
      <c r="B19" s="46"/>
    </row>
    <row r="21" spans="1:2" x14ac:dyDescent="0.2">
      <c r="A21"/>
    </row>
    <row r="23" spans="1:2" x14ac:dyDescent="0.2">
      <c r="A23" s="59" t="s">
        <v>188</v>
      </c>
      <c r="B23" t="s">
        <v>195</v>
      </c>
    </row>
    <row r="24" spans="1:2" x14ac:dyDescent="0.2">
      <c r="A24" s="60" t="s">
        <v>190</v>
      </c>
      <c r="B24" s="61">
        <v>1072000</v>
      </c>
    </row>
    <row r="25" spans="1:2" x14ac:dyDescent="0.2">
      <c r="A25" s="60" t="s">
        <v>191</v>
      </c>
      <c r="B25" s="61">
        <v>1187000</v>
      </c>
    </row>
    <row r="26" spans="1:2" x14ac:dyDescent="0.2">
      <c r="A26" s="60" t="s">
        <v>192</v>
      </c>
      <c r="B26" s="61">
        <v>1051000</v>
      </c>
    </row>
    <row r="27" spans="1:2" x14ac:dyDescent="0.2">
      <c r="A27" s="60" t="s">
        <v>193</v>
      </c>
      <c r="B27" s="61">
        <v>899000</v>
      </c>
    </row>
    <row r="28" spans="1:2" x14ac:dyDescent="0.2">
      <c r="A28" s="60" t="s">
        <v>194</v>
      </c>
      <c r="B28" s="61">
        <v>1346000</v>
      </c>
    </row>
    <row r="29" spans="1:2" x14ac:dyDescent="0.2">
      <c r="A29" s="60" t="s">
        <v>198</v>
      </c>
      <c r="B29" s="61">
        <v>1219000</v>
      </c>
    </row>
    <row r="30" spans="1:2" x14ac:dyDescent="0.2">
      <c r="A30" s="60" t="s">
        <v>199</v>
      </c>
      <c r="B30" s="61">
        <v>1446000</v>
      </c>
    </row>
    <row r="31" spans="1:2" x14ac:dyDescent="0.2">
      <c r="A31" s="60" t="s">
        <v>200</v>
      </c>
      <c r="B31" s="61">
        <v>982000</v>
      </c>
    </row>
    <row r="32" spans="1:2" x14ac:dyDescent="0.2">
      <c r="A32" s="60" t="s">
        <v>189</v>
      </c>
      <c r="B32" s="61">
        <v>9202000</v>
      </c>
    </row>
    <row r="33" spans="1:3" x14ac:dyDescent="0.2">
      <c r="A33"/>
      <c r="B33"/>
    </row>
    <row r="34" spans="1:3" x14ac:dyDescent="0.2">
      <c r="A34"/>
      <c r="B34"/>
    </row>
    <row r="35" spans="1:3" x14ac:dyDescent="0.2">
      <c r="A35"/>
      <c r="B35"/>
    </row>
    <row r="36" spans="1:3" x14ac:dyDescent="0.2">
      <c r="A36"/>
      <c r="B36"/>
    </row>
    <row r="37" spans="1:3" x14ac:dyDescent="0.2">
      <c r="A37"/>
      <c r="B37"/>
    </row>
    <row r="38" spans="1:3" x14ac:dyDescent="0.2">
      <c r="A38"/>
      <c r="B38"/>
    </row>
    <row r="39" spans="1:3" x14ac:dyDescent="0.2">
      <c r="A39"/>
      <c r="B39"/>
    </row>
    <row r="40" spans="1:3" x14ac:dyDescent="0.2">
      <c r="A40"/>
      <c r="B40"/>
    </row>
    <row r="41" spans="1:3" x14ac:dyDescent="0.2">
      <c r="A41"/>
      <c r="B41"/>
    </row>
    <row r="42" spans="1:3" x14ac:dyDescent="0.2">
      <c r="A42"/>
      <c r="B42"/>
    </row>
    <row r="43" spans="1:3" x14ac:dyDescent="0.2">
      <c r="A43" s="59" t="s">
        <v>197</v>
      </c>
      <c r="B43" t="s">
        <v>182</v>
      </c>
    </row>
    <row r="44" spans="1:3" x14ac:dyDescent="0.2">
      <c r="A44"/>
      <c r="B44"/>
    </row>
    <row r="45" spans="1:3" x14ac:dyDescent="0.2">
      <c r="A45" s="59" t="s">
        <v>188</v>
      </c>
      <c r="B45" t="s">
        <v>196</v>
      </c>
      <c r="C45"/>
    </row>
    <row r="46" spans="1:3" x14ac:dyDescent="0.2">
      <c r="A46" s="60" t="s">
        <v>19</v>
      </c>
      <c r="B46" s="62">
        <v>80</v>
      </c>
      <c r="C46"/>
    </row>
    <row r="47" spans="1:3" x14ac:dyDescent="0.2">
      <c r="A47" s="60" t="s">
        <v>52</v>
      </c>
      <c r="B47" s="62">
        <v>79</v>
      </c>
      <c r="C47"/>
    </row>
    <row r="48" spans="1:3" x14ac:dyDescent="0.2">
      <c r="A48" s="60" t="s">
        <v>70</v>
      </c>
      <c r="B48" s="62">
        <v>64</v>
      </c>
      <c r="C48"/>
    </row>
    <row r="49" spans="1:3" x14ac:dyDescent="0.2">
      <c r="A49" s="60" t="s">
        <v>29</v>
      </c>
      <c r="B49" s="62">
        <v>60</v>
      </c>
      <c r="C49"/>
    </row>
    <row r="50" spans="1:3" x14ac:dyDescent="0.2">
      <c r="A50" s="60" t="s">
        <v>55</v>
      </c>
      <c r="B50" s="62">
        <v>57</v>
      </c>
      <c r="C50"/>
    </row>
    <row r="51" spans="1:3" x14ac:dyDescent="0.2">
      <c r="A51" s="60" t="s">
        <v>26</v>
      </c>
      <c r="B51" s="62">
        <v>55</v>
      </c>
      <c r="C51"/>
    </row>
    <row r="52" spans="1:3" x14ac:dyDescent="0.2">
      <c r="A52" s="60" t="s">
        <v>22</v>
      </c>
      <c r="B52" s="62">
        <v>54</v>
      </c>
      <c r="C52"/>
    </row>
    <row r="53" spans="1:3" x14ac:dyDescent="0.2">
      <c r="A53" s="60" t="s">
        <v>36</v>
      </c>
      <c r="B53" s="62">
        <v>54</v>
      </c>
      <c r="C53"/>
    </row>
    <row r="54" spans="1:3" x14ac:dyDescent="0.2">
      <c r="A54" s="60" t="s">
        <v>53</v>
      </c>
      <c r="B54" s="62">
        <v>54</v>
      </c>
      <c r="C54"/>
    </row>
    <row r="55" spans="1:3" x14ac:dyDescent="0.2">
      <c r="A55" s="60" t="s">
        <v>12</v>
      </c>
      <c r="B55" s="62">
        <v>52</v>
      </c>
      <c r="C55"/>
    </row>
    <row r="56" spans="1:3" x14ac:dyDescent="0.2">
      <c r="A56" s="60" t="s">
        <v>189</v>
      </c>
      <c r="B56" s="62">
        <v>609</v>
      </c>
      <c r="C56"/>
    </row>
    <row r="57" spans="1:3" x14ac:dyDescent="0.2">
      <c r="A57"/>
      <c r="B57"/>
      <c r="C57"/>
    </row>
    <row r="58" spans="1:3" x14ac:dyDescent="0.2">
      <c r="A58"/>
      <c r="B58"/>
      <c r="C58"/>
    </row>
    <row r="59" spans="1:3" x14ac:dyDescent="0.2">
      <c r="A59"/>
      <c r="B59"/>
      <c r="C59"/>
    </row>
    <row r="60" spans="1:3" x14ac:dyDescent="0.2">
      <c r="A60"/>
      <c r="B60"/>
      <c r="C60"/>
    </row>
    <row r="61" spans="1:3" x14ac:dyDescent="0.2">
      <c r="A61"/>
      <c r="B61"/>
      <c r="C61"/>
    </row>
    <row r="62" spans="1:3" x14ac:dyDescent="0.2">
      <c r="A62"/>
      <c r="B62"/>
      <c r="C62"/>
    </row>
    <row r="63" spans="1:3" x14ac:dyDescent="0.2">
      <c r="A63"/>
      <c r="B63"/>
    </row>
    <row r="64" spans="1:3" x14ac:dyDescent="0.2">
      <c r="A64"/>
      <c r="B64"/>
    </row>
    <row r="65" spans="1:3" x14ac:dyDescent="0.2">
      <c r="A65"/>
      <c r="B65"/>
    </row>
    <row r="66" spans="1:3" x14ac:dyDescent="0.2">
      <c r="A66"/>
      <c r="B66"/>
    </row>
    <row r="67" spans="1:3" x14ac:dyDescent="0.2">
      <c r="A67"/>
      <c r="B67"/>
    </row>
    <row r="68" spans="1:3" x14ac:dyDescent="0.2">
      <c r="A68"/>
      <c r="B68"/>
    </row>
    <row r="69" spans="1:3" x14ac:dyDescent="0.2">
      <c r="A69"/>
      <c r="B69"/>
    </row>
    <row r="70" spans="1:3" x14ac:dyDescent="0.2">
      <c r="A70" s="59" t="s">
        <v>188</v>
      </c>
      <c r="B70" t="s">
        <v>195</v>
      </c>
      <c r="C70"/>
    </row>
    <row r="71" spans="1:3" x14ac:dyDescent="0.2">
      <c r="A71" s="60" t="s">
        <v>180</v>
      </c>
      <c r="B71" s="62">
        <v>6565000</v>
      </c>
      <c r="C71"/>
    </row>
    <row r="72" spans="1:3" x14ac:dyDescent="0.2">
      <c r="A72" s="60" t="s">
        <v>179</v>
      </c>
      <c r="B72" s="62">
        <v>2637000</v>
      </c>
      <c r="C72"/>
    </row>
    <row r="73" spans="1:3" x14ac:dyDescent="0.2">
      <c r="A73" s="60" t="s">
        <v>189</v>
      </c>
      <c r="B73" s="62">
        <v>9202000</v>
      </c>
      <c r="C73"/>
    </row>
    <row r="74" spans="1:3" x14ac:dyDescent="0.2">
      <c r="A74"/>
      <c r="B74"/>
      <c r="C74"/>
    </row>
    <row r="75" spans="1:3" x14ac:dyDescent="0.2">
      <c r="A75"/>
      <c r="B75"/>
      <c r="C75"/>
    </row>
    <row r="76" spans="1:3" x14ac:dyDescent="0.2">
      <c r="A76"/>
      <c r="B76"/>
      <c r="C76"/>
    </row>
    <row r="77" spans="1:3" x14ac:dyDescent="0.2">
      <c r="A77"/>
      <c r="B77"/>
      <c r="C77"/>
    </row>
    <row r="78" spans="1:3" x14ac:dyDescent="0.2">
      <c r="A78"/>
      <c r="B78"/>
      <c r="C78"/>
    </row>
    <row r="79" spans="1:3" x14ac:dyDescent="0.2">
      <c r="A79"/>
      <c r="B79"/>
      <c r="C79"/>
    </row>
    <row r="80" spans="1:3" x14ac:dyDescent="0.2">
      <c r="A80"/>
      <c r="B80"/>
      <c r="C80"/>
    </row>
    <row r="81" spans="1:3" x14ac:dyDescent="0.2">
      <c r="A81"/>
      <c r="B81"/>
      <c r="C81"/>
    </row>
    <row r="82" spans="1:3" x14ac:dyDescent="0.2">
      <c r="A82"/>
      <c r="B82"/>
      <c r="C82"/>
    </row>
    <row r="83" spans="1:3" x14ac:dyDescent="0.2">
      <c r="A83"/>
      <c r="B83"/>
      <c r="C83"/>
    </row>
    <row r="84" spans="1:3" x14ac:dyDescent="0.2">
      <c r="A84"/>
      <c r="B84"/>
      <c r="C84"/>
    </row>
    <row r="85" spans="1:3" x14ac:dyDescent="0.2">
      <c r="A85"/>
      <c r="B85"/>
      <c r="C85"/>
    </row>
    <row r="86" spans="1:3" x14ac:dyDescent="0.2">
      <c r="A86"/>
      <c r="B86"/>
      <c r="C86"/>
    </row>
    <row r="87" spans="1:3" x14ac:dyDescent="0.2">
      <c r="A87"/>
      <c r="B87"/>
      <c r="C87"/>
    </row>
    <row r="88" spans="1:3" x14ac:dyDescent="0.2">
      <c r="A88"/>
      <c r="B88"/>
    </row>
    <row r="89" spans="1:3" x14ac:dyDescent="0.2">
      <c r="A89"/>
      <c r="B89"/>
    </row>
    <row r="90" spans="1:3" x14ac:dyDescent="0.2">
      <c r="A90" s="59" t="s">
        <v>188</v>
      </c>
      <c r="B90" t="s">
        <v>195</v>
      </c>
      <c r="C90"/>
    </row>
    <row r="91" spans="1:3" x14ac:dyDescent="0.2">
      <c r="A91" s="60" t="s">
        <v>17</v>
      </c>
      <c r="B91" s="62">
        <v>1775000</v>
      </c>
      <c r="C91"/>
    </row>
    <row r="92" spans="1:3" x14ac:dyDescent="0.2">
      <c r="A92" s="60" t="s">
        <v>32</v>
      </c>
      <c r="B92" s="62">
        <v>1694000</v>
      </c>
      <c r="C92"/>
    </row>
    <row r="93" spans="1:3" x14ac:dyDescent="0.2">
      <c r="A93" s="60" t="s">
        <v>15</v>
      </c>
      <c r="B93" s="62">
        <v>1613000</v>
      </c>
      <c r="C93"/>
    </row>
    <row r="94" spans="1:3" x14ac:dyDescent="0.2">
      <c r="A94" s="60" t="s">
        <v>28</v>
      </c>
      <c r="B94" s="62">
        <v>1497000</v>
      </c>
      <c r="C94"/>
    </row>
    <row r="95" spans="1:3" x14ac:dyDescent="0.2">
      <c r="A95" s="60" t="s">
        <v>20</v>
      </c>
      <c r="B95" s="62">
        <v>1362000</v>
      </c>
      <c r="C95"/>
    </row>
    <row r="96" spans="1:3" x14ac:dyDescent="0.2">
      <c r="A96" s="60" t="s">
        <v>42</v>
      </c>
      <c r="B96" s="62">
        <v>1261000</v>
      </c>
      <c r="C96"/>
    </row>
    <row r="97" spans="1:3" x14ac:dyDescent="0.2">
      <c r="A97" s="60" t="s">
        <v>189</v>
      </c>
      <c r="B97" s="62">
        <v>9202000</v>
      </c>
      <c r="C97"/>
    </row>
    <row r="98" spans="1:3" x14ac:dyDescent="0.2">
      <c r="A98"/>
      <c r="B98"/>
      <c r="C98"/>
    </row>
    <row r="99" spans="1:3" x14ac:dyDescent="0.2">
      <c r="A99"/>
      <c r="B99"/>
      <c r="C99"/>
    </row>
    <row r="100" spans="1:3" x14ac:dyDescent="0.2">
      <c r="A100"/>
      <c r="B100"/>
      <c r="C100"/>
    </row>
    <row r="101" spans="1:3" x14ac:dyDescent="0.2">
      <c r="A101"/>
      <c r="B101"/>
      <c r="C101"/>
    </row>
    <row r="102" spans="1:3" x14ac:dyDescent="0.2">
      <c r="A102"/>
      <c r="B102"/>
      <c r="C102"/>
    </row>
    <row r="103" spans="1:3" x14ac:dyDescent="0.2">
      <c r="A103"/>
      <c r="B103"/>
      <c r="C103"/>
    </row>
    <row r="104" spans="1:3" x14ac:dyDescent="0.2">
      <c r="A104"/>
      <c r="B104"/>
      <c r="C104"/>
    </row>
    <row r="105" spans="1:3" x14ac:dyDescent="0.2">
      <c r="A105"/>
      <c r="B105"/>
      <c r="C105"/>
    </row>
    <row r="106" spans="1:3" x14ac:dyDescent="0.2">
      <c r="A106"/>
      <c r="B106"/>
      <c r="C106"/>
    </row>
    <row r="107" spans="1:3" x14ac:dyDescent="0.2">
      <c r="A107"/>
      <c r="B107"/>
      <c r="C107"/>
    </row>
    <row r="108" spans="1:3" x14ac:dyDescent="0.2">
      <c r="A108"/>
      <c r="B108"/>
    </row>
    <row r="109" spans="1:3" x14ac:dyDescent="0.2">
      <c r="A109"/>
      <c r="B109"/>
    </row>
    <row r="110" spans="1:3" x14ac:dyDescent="0.2">
      <c r="A110"/>
      <c r="B110"/>
    </row>
    <row r="111" spans="1:3" x14ac:dyDescent="0.2">
      <c r="A111"/>
      <c r="B111"/>
    </row>
    <row r="112" spans="1:3" x14ac:dyDescent="0.2">
      <c r="A112"/>
      <c r="B112"/>
    </row>
    <row r="113" spans="1:3" x14ac:dyDescent="0.2">
      <c r="A113"/>
      <c r="B113"/>
    </row>
    <row r="114" spans="1:3" x14ac:dyDescent="0.2">
      <c r="A114"/>
      <c r="B114"/>
    </row>
    <row r="115" spans="1:3" x14ac:dyDescent="0.2">
      <c r="A115" s="59" t="s">
        <v>188</v>
      </c>
      <c r="B115" t="s">
        <v>195</v>
      </c>
      <c r="C115"/>
    </row>
    <row r="116" spans="1:3" x14ac:dyDescent="0.2">
      <c r="A116" s="60" t="s">
        <v>16</v>
      </c>
      <c r="B116" s="62">
        <v>4869000</v>
      </c>
      <c r="C116"/>
    </row>
    <row r="117" spans="1:3" x14ac:dyDescent="0.2">
      <c r="A117" s="60" t="s">
        <v>18</v>
      </c>
      <c r="B117" s="62">
        <v>4333000</v>
      </c>
      <c r="C117"/>
    </row>
    <row r="118" spans="1:3" x14ac:dyDescent="0.2">
      <c r="A118" s="60" t="s">
        <v>189</v>
      </c>
      <c r="B118" s="62">
        <v>9202000</v>
      </c>
      <c r="C118"/>
    </row>
    <row r="119" spans="1:3" x14ac:dyDescent="0.2">
      <c r="A119"/>
      <c r="B119"/>
      <c r="C119"/>
    </row>
    <row r="120" spans="1:3" x14ac:dyDescent="0.2">
      <c r="A120"/>
      <c r="B120"/>
      <c r="C120"/>
    </row>
    <row r="121" spans="1:3" x14ac:dyDescent="0.2">
      <c r="A121"/>
      <c r="B121"/>
      <c r="C121"/>
    </row>
    <row r="122" spans="1:3" x14ac:dyDescent="0.2">
      <c r="A122"/>
      <c r="B122"/>
      <c r="C122"/>
    </row>
    <row r="123" spans="1:3" x14ac:dyDescent="0.2">
      <c r="A123"/>
      <c r="B123"/>
      <c r="C123"/>
    </row>
    <row r="124" spans="1:3" x14ac:dyDescent="0.2">
      <c r="A124"/>
      <c r="B124"/>
      <c r="C124"/>
    </row>
    <row r="125" spans="1:3" x14ac:dyDescent="0.2">
      <c r="A125"/>
      <c r="B125"/>
      <c r="C125"/>
    </row>
    <row r="126" spans="1:3" x14ac:dyDescent="0.2">
      <c r="A126"/>
      <c r="B126"/>
      <c r="C126"/>
    </row>
    <row r="127" spans="1:3" x14ac:dyDescent="0.2">
      <c r="A127"/>
      <c r="B127"/>
      <c r="C127"/>
    </row>
    <row r="128" spans="1:3" x14ac:dyDescent="0.2">
      <c r="A128"/>
      <c r="B128"/>
      <c r="C128"/>
    </row>
    <row r="129" spans="1:19" x14ac:dyDescent="0.2">
      <c r="A129"/>
      <c r="B129"/>
      <c r="C129"/>
    </row>
    <row r="130" spans="1:19" x14ac:dyDescent="0.2">
      <c r="A130"/>
      <c r="B130"/>
      <c r="C130"/>
    </row>
    <row r="131" spans="1:19" x14ac:dyDescent="0.2">
      <c r="A131"/>
      <c r="B131"/>
      <c r="C131"/>
    </row>
    <row r="132" spans="1:19" x14ac:dyDescent="0.2">
      <c r="A132"/>
      <c r="B132"/>
      <c r="C132"/>
    </row>
    <row r="133" spans="1:19" x14ac:dyDescent="0.2">
      <c r="A133"/>
      <c r="B133"/>
    </row>
    <row r="134" spans="1:19" x14ac:dyDescent="0.2">
      <c r="A134"/>
      <c r="B134"/>
    </row>
    <row r="135" spans="1:19" x14ac:dyDescent="0.2">
      <c r="A135"/>
      <c r="B135"/>
    </row>
    <row r="136" spans="1:19" x14ac:dyDescent="0.2">
      <c r="A136"/>
      <c r="B136"/>
    </row>
    <row r="137" spans="1:19" x14ac:dyDescent="0.2">
      <c r="A137" s="59" t="s">
        <v>188</v>
      </c>
      <c r="B137" t="s">
        <v>195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 s="63">
        <v>39</v>
      </c>
      <c r="B138" s="62">
        <v>232000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 s="63">
        <v>6</v>
      </c>
      <c r="B139" s="62">
        <v>193000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 s="63">
        <v>84</v>
      </c>
      <c r="B140" s="62">
        <v>172000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 s="63">
        <v>80</v>
      </c>
      <c r="B141" s="62">
        <v>168000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 s="63">
        <v>48</v>
      </c>
      <c r="B142" s="62">
        <v>167000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 s="63">
        <v>56</v>
      </c>
      <c r="B143" s="62">
        <v>164000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 s="63">
        <v>28</v>
      </c>
      <c r="B144" s="62">
        <v>164000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 s="63">
        <v>18</v>
      </c>
      <c r="B145" s="62">
        <v>159000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 s="63">
        <v>15</v>
      </c>
      <c r="B146" s="62">
        <v>158000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 s="63">
        <v>16</v>
      </c>
      <c r="B147" s="62">
        <v>157000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 s="63" t="s">
        <v>189</v>
      </c>
      <c r="B148" s="62">
        <v>1734000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</row>
    <row r="151" spans="1:19" x14ac:dyDescent="0.2">
      <c r="A151"/>
      <c r="B151"/>
      <c r="C151"/>
    </row>
    <row r="152" spans="1:19" x14ac:dyDescent="0.2">
      <c r="A152"/>
      <c r="B152"/>
      <c r="C152"/>
    </row>
    <row r="153" spans="1:19" x14ac:dyDescent="0.2">
      <c r="A153"/>
      <c r="B153"/>
      <c r="C153"/>
    </row>
    <row r="154" spans="1:19" x14ac:dyDescent="0.2">
      <c r="A154"/>
      <c r="B154"/>
      <c r="C154"/>
    </row>
    <row r="155" spans="1:19" x14ac:dyDescent="0.2">
      <c r="A155"/>
      <c r="B155"/>
    </row>
    <row r="156" spans="1:19" x14ac:dyDescent="0.2">
      <c r="A156"/>
      <c r="B156"/>
    </row>
    <row r="157" spans="1:19" x14ac:dyDescent="0.2">
      <c r="A157"/>
      <c r="B157"/>
    </row>
    <row r="158" spans="1:19" x14ac:dyDescent="0.2">
      <c r="A158"/>
      <c r="B158"/>
    </row>
    <row r="159" spans="1:19" x14ac:dyDescent="0.2">
      <c r="A159"/>
      <c r="B159"/>
    </row>
    <row r="160" spans="1:19" x14ac:dyDescent="0.2">
      <c r="A160"/>
      <c r="B160"/>
    </row>
    <row r="161" spans="1:2" x14ac:dyDescent="0.2">
      <c r="A161"/>
      <c r="B161"/>
    </row>
    <row r="162" spans="1:2" x14ac:dyDescent="0.2">
      <c r="A162"/>
      <c r="B162"/>
    </row>
    <row r="163" spans="1:2" x14ac:dyDescent="0.2">
      <c r="A163"/>
      <c r="B163"/>
    </row>
    <row r="164" spans="1:2" x14ac:dyDescent="0.2">
      <c r="A164"/>
      <c r="B164"/>
    </row>
    <row r="165" spans="1:2" x14ac:dyDescent="0.2">
      <c r="A165"/>
      <c r="B165"/>
    </row>
    <row r="166" spans="1:2" x14ac:dyDescent="0.2">
      <c r="A166"/>
      <c r="B166"/>
    </row>
    <row r="167" spans="1:2" x14ac:dyDescent="0.2">
      <c r="A167"/>
      <c r="B167"/>
    </row>
    <row r="168" spans="1:2" x14ac:dyDescent="0.2">
      <c r="A168"/>
      <c r="B168"/>
    </row>
    <row r="169" spans="1:2" x14ac:dyDescent="0.2">
      <c r="A169"/>
      <c r="B169"/>
    </row>
    <row r="170" spans="1:2" x14ac:dyDescent="0.2">
      <c r="A170"/>
      <c r="B170"/>
    </row>
    <row r="171" spans="1:2" x14ac:dyDescent="0.2">
      <c r="A171"/>
      <c r="B171"/>
    </row>
    <row r="172" spans="1:2" x14ac:dyDescent="0.2">
      <c r="A172"/>
      <c r="B172"/>
    </row>
    <row r="173" spans="1:2" x14ac:dyDescent="0.2">
      <c r="A173"/>
      <c r="B173"/>
    </row>
    <row r="174" spans="1:2" x14ac:dyDescent="0.2">
      <c r="A174"/>
      <c r="B174"/>
    </row>
    <row r="175" spans="1:2" x14ac:dyDescent="0.2">
      <c r="A175"/>
      <c r="B175"/>
    </row>
    <row r="176" spans="1:2" x14ac:dyDescent="0.2">
      <c r="A176"/>
      <c r="B176"/>
    </row>
    <row r="177" spans="1:2" x14ac:dyDescent="0.2">
      <c r="A177"/>
      <c r="B177"/>
    </row>
    <row r="178" spans="1:2" x14ac:dyDescent="0.2">
      <c r="A178"/>
      <c r="B178"/>
    </row>
    <row r="179" spans="1:2" x14ac:dyDescent="0.2">
      <c r="A179"/>
      <c r="B179"/>
    </row>
    <row r="180" spans="1:2" x14ac:dyDescent="0.2">
      <c r="A180"/>
      <c r="B180"/>
    </row>
    <row r="181" spans="1:2" x14ac:dyDescent="0.2">
      <c r="A181"/>
      <c r="B181"/>
    </row>
    <row r="182" spans="1:2" x14ac:dyDescent="0.2">
      <c r="A182"/>
      <c r="B182"/>
    </row>
    <row r="183" spans="1:2" x14ac:dyDescent="0.2">
      <c r="A183"/>
      <c r="B183"/>
    </row>
    <row r="184" spans="1:2" x14ac:dyDescent="0.2">
      <c r="A184"/>
      <c r="B184"/>
    </row>
    <row r="185" spans="1:2" x14ac:dyDescent="0.2">
      <c r="A185"/>
      <c r="B185"/>
    </row>
    <row r="186" spans="1:2" x14ac:dyDescent="0.2">
      <c r="A186"/>
      <c r="B186"/>
    </row>
    <row r="187" spans="1:2" x14ac:dyDescent="0.2">
      <c r="A187"/>
      <c r="B187"/>
    </row>
    <row r="188" spans="1:2" x14ac:dyDescent="0.2">
      <c r="A188"/>
      <c r="B188"/>
    </row>
    <row r="189" spans="1:2" x14ac:dyDescent="0.2">
      <c r="A189"/>
      <c r="B189"/>
    </row>
    <row r="190" spans="1:2" x14ac:dyDescent="0.2">
      <c r="A190"/>
      <c r="B190"/>
    </row>
    <row r="191" spans="1:2" x14ac:dyDescent="0.2">
      <c r="A191"/>
      <c r="B191"/>
    </row>
    <row r="192" spans="1:2" x14ac:dyDescent="0.2">
      <c r="A192"/>
      <c r="B192"/>
    </row>
    <row r="193" spans="1:2" x14ac:dyDescent="0.2">
      <c r="A193"/>
      <c r="B193"/>
    </row>
    <row r="194" spans="1:2" x14ac:dyDescent="0.2">
      <c r="A194"/>
      <c r="B194"/>
    </row>
    <row r="195" spans="1:2" x14ac:dyDescent="0.2">
      <c r="A195"/>
      <c r="B195"/>
    </row>
    <row r="196" spans="1:2" x14ac:dyDescent="0.2">
      <c r="A196"/>
      <c r="B196"/>
    </row>
    <row r="197" spans="1:2" x14ac:dyDescent="0.2">
      <c r="A197"/>
      <c r="B197"/>
    </row>
    <row r="198" spans="1:2" x14ac:dyDescent="0.2">
      <c r="A198"/>
      <c r="B198"/>
    </row>
    <row r="199" spans="1:2" x14ac:dyDescent="0.2">
      <c r="A199"/>
      <c r="B199"/>
    </row>
    <row r="200" spans="1:2" x14ac:dyDescent="0.2">
      <c r="A200"/>
      <c r="B200"/>
    </row>
    <row r="201" spans="1:2" x14ac:dyDescent="0.2">
      <c r="A201"/>
      <c r="B201"/>
    </row>
    <row r="202" spans="1:2" x14ac:dyDescent="0.2">
      <c r="A202"/>
      <c r="B202"/>
    </row>
    <row r="203" spans="1:2" x14ac:dyDescent="0.2">
      <c r="A203"/>
      <c r="B203"/>
    </row>
    <row r="204" spans="1:2" x14ac:dyDescent="0.2">
      <c r="A204"/>
      <c r="B204"/>
    </row>
    <row r="205" spans="1:2" x14ac:dyDescent="0.2">
      <c r="A205"/>
      <c r="B205"/>
    </row>
    <row r="206" spans="1:2" x14ac:dyDescent="0.2">
      <c r="A206"/>
      <c r="B206"/>
    </row>
    <row r="207" spans="1:2" x14ac:dyDescent="0.2">
      <c r="A207"/>
      <c r="B207"/>
    </row>
    <row r="208" spans="1:2" x14ac:dyDescent="0.2">
      <c r="A208"/>
      <c r="B208"/>
    </row>
    <row r="209" spans="1:2" x14ac:dyDescent="0.2">
      <c r="A209"/>
      <c r="B209"/>
    </row>
    <row r="210" spans="1:2" x14ac:dyDescent="0.2">
      <c r="A210"/>
      <c r="B210"/>
    </row>
    <row r="211" spans="1:2" x14ac:dyDescent="0.2">
      <c r="A211"/>
      <c r="B211"/>
    </row>
    <row r="212" spans="1:2" x14ac:dyDescent="0.2">
      <c r="A212"/>
      <c r="B212"/>
    </row>
    <row r="213" spans="1:2" x14ac:dyDescent="0.2">
      <c r="A213"/>
      <c r="B213"/>
    </row>
    <row r="214" spans="1:2" x14ac:dyDescent="0.2">
      <c r="A214"/>
      <c r="B214"/>
    </row>
    <row r="215" spans="1:2" x14ac:dyDescent="0.2">
      <c r="A215"/>
      <c r="B215"/>
    </row>
    <row r="216" spans="1:2" x14ac:dyDescent="0.2">
      <c r="A216"/>
      <c r="B216"/>
    </row>
    <row r="217" spans="1:2" x14ac:dyDescent="0.2">
      <c r="A217"/>
      <c r="B217"/>
    </row>
    <row r="218" spans="1:2" x14ac:dyDescent="0.2">
      <c r="A218"/>
      <c r="B218"/>
    </row>
    <row r="219" spans="1:2" x14ac:dyDescent="0.2">
      <c r="A219"/>
      <c r="B219"/>
    </row>
    <row r="220" spans="1:2" x14ac:dyDescent="0.2">
      <c r="A220"/>
      <c r="B220"/>
    </row>
    <row r="221" spans="1:2" x14ac:dyDescent="0.2">
      <c r="A221"/>
      <c r="B221"/>
    </row>
    <row r="222" spans="1:2" x14ac:dyDescent="0.2">
      <c r="A222"/>
      <c r="B222"/>
    </row>
    <row r="223" spans="1:2" x14ac:dyDescent="0.2">
      <c r="A223"/>
      <c r="B223"/>
    </row>
    <row r="224" spans="1:2" x14ac:dyDescent="0.2">
      <c r="A224"/>
      <c r="B224"/>
    </row>
    <row r="225" spans="1:2" x14ac:dyDescent="0.2">
      <c r="A225"/>
      <c r="B225"/>
    </row>
    <row r="226" spans="1:2" x14ac:dyDescent="0.2">
      <c r="A226"/>
      <c r="B226"/>
    </row>
    <row r="227" spans="1:2" x14ac:dyDescent="0.2">
      <c r="A227"/>
      <c r="B227"/>
    </row>
    <row r="228" spans="1:2" x14ac:dyDescent="0.2">
      <c r="A228"/>
      <c r="B228"/>
    </row>
    <row r="229" spans="1:2" x14ac:dyDescent="0.2">
      <c r="A229"/>
      <c r="B229"/>
    </row>
    <row r="230" spans="1:2" x14ac:dyDescent="0.2">
      <c r="A230"/>
      <c r="B230"/>
    </row>
    <row r="231" spans="1:2" x14ac:dyDescent="0.2">
      <c r="A231"/>
      <c r="B231"/>
    </row>
    <row r="232" spans="1:2" x14ac:dyDescent="0.2">
      <c r="A232"/>
      <c r="B232"/>
    </row>
    <row r="233" spans="1:2" x14ac:dyDescent="0.2">
      <c r="A233"/>
      <c r="B233"/>
    </row>
    <row r="234" spans="1:2" x14ac:dyDescent="0.2">
      <c r="A234"/>
      <c r="B234"/>
    </row>
    <row r="235" spans="1:2" x14ac:dyDescent="0.2">
      <c r="A235"/>
      <c r="B235"/>
    </row>
    <row r="236" spans="1:2" x14ac:dyDescent="0.2">
      <c r="A236"/>
      <c r="B236"/>
    </row>
    <row r="237" spans="1:2" x14ac:dyDescent="0.2">
      <c r="A237"/>
      <c r="B237"/>
    </row>
    <row r="238" spans="1:2" x14ac:dyDescent="0.2">
      <c r="A238"/>
      <c r="B238"/>
    </row>
    <row r="239" spans="1:2" x14ac:dyDescent="0.2">
      <c r="A239"/>
      <c r="B239"/>
    </row>
  </sheetData>
  <pageMargins left="0.7" right="0.7" top="0.75" bottom="0.75" header="0.3" footer="0.3"/>
  <drawing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opLeftCell="A43" zoomScale="40" zoomScaleNormal="40" workbookViewId="0">
      <selection activeCell="Y20" sqref="Y20"/>
    </sheetView>
  </sheetViews>
  <sheetFormatPr defaultRowHeight="15" x14ac:dyDescent="0.2"/>
  <cols>
    <col min="1" max="1" width="9.140625" style="37"/>
    <col min="2" max="3" width="9.140625" style="37" customWidth="1"/>
    <col min="4" max="4" width="35.7109375" style="37" bestFit="1" customWidth="1"/>
    <col min="5" max="5" width="9.7109375" style="37" customWidth="1"/>
    <col min="6" max="6" width="10.140625" style="37" customWidth="1"/>
    <col min="7" max="7" width="39.5703125" style="37" bestFit="1" customWidth="1"/>
    <col min="8" max="8" width="12" style="37" customWidth="1"/>
    <col min="9" max="9" width="9.140625" style="37"/>
    <col min="10" max="10" width="48" style="37" bestFit="1" customWidth="1"/>
    <col min="11" max="11" width="12" style="37" customWidth="1"/>
    <col min="12" max="12" width="7.5703125" style="37" customWidth="1"/>
    <col min="13" max="13" width="37.5703125" style="37" customWidth="1"/>
    <col min="14" max="14" width="6.5703125" style="37" customWidth="1"/>
    <col min="15" max="16384" width="9.140625" style="37"/>
  </cols>
  <sheetData>
    <row r="1" spans="1:15" x14ac:dyDescent="0.2">
      <c r="A1" s="56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6"/>
    </row>
    <row r="2" spans="1:15" x14ac:dyDescent="0.2">
      <c r="A2" s="52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53"/>
    </row>
    <row r="3" spans="1:15" ht="12.75" customHeight="1" x14ac:dyDescent="0.2">
      <c r="A3" s="52"/>
      <c r="D3" s="39"/>
      <c r="E3" s="39"/>
      <c r="F3" s="39"/>
      <c r="G3" s="40"/>
      <c r="H3" s="40"/>
      <c r="I3" s="40"/>
      <c r="J3" s="40"/>
      <c r="K3" s="40"/>
      <c r="L3" s="40"/>
      <c r="M3" s="40"/>
      <c r="N3" s="54"/>
    </row>
    <row r="4" spans="1:15" ht="12.75" customHeight="1" x14ac:dyDescent="0.2">
      <c r="A4" s="52"/>
      <c r="D4" s="39"/>
      <c r="E4" s="39"/>
      <c r="F4" s="39"/>
      <c r="G4" s="40"/>
      <c r="H4" s="40"/>
      <c r="I4" s="40"/>
      <c r="J4" s="40"/>
      <c r="K4" s="40"/>
      <c r="L4" s="40"/>
      <c r="M4" s="40"/>
      <c r="N4" s="54"/>
    </row>
    <row r="5" spans="1:15" ht="12.75" customHeight="1" x14ac:dyDescent="0.2">
      <c r="A5" s="52"/>
      <c r="D5" s="39"/>
      <c r="E5" s="39"/>
      <c r="F5" s="39"/>
      <c r="G5" s="40"/>
      <c r="H5" s="40"/>
      <c r="I5" s="40"/>
      <c r="J5" s="40"/>
      <c r="K5" s="40"/>
      <c r="L5" s="40"/>
      <c r="M5" s="40"/>
      <c r="N5" s="54"/>
    </row>
    <row r="6" spans="1:15" ht="12.75" customHeight="1" x14ac:dyDescent="0.2">
      <c r="A6" s="52"/>
      <c r="D6" s="39"/>
      <c r="E6" s="39"/>
      <c r="F6" s="39"/>
      <c r="G6" s="40"/>
      <c r="H6" s="40"/>
      <c r="I6" s="40"/>
      <c r="J6" s="40"/>
      <c r="K6" s="40"/>
      <c r="L6" s="40"/>
      <c r="M6" s="40"/>
      <c r="N6" s="54"/>
    </row>
    <row r="7" spans="1:15" ht="12.75" customHeight="1" x14ac:dyDescent="0.2">
      <c r="A7" s="52"/>
      <c r="D7" s="39"/>
      <c r="E7" s="39"/>
      <c r="F7" s="39"/>
      <c r="G7" s="40"/>
      <c r="H7" s="40"/>
      <c r="I7" s="40"/>
      <c r="J7" s="40"/>
      <c r="K7" s="40"/>
      <c r="L7" s="40"/>
      <c r="M7" s="40"/>
      <c r="N7" s="54"/>
    </row>
    <row r="8" spans="1:15" ht="12.75" customHeight="1" x14ac:dyDescent="0.2">
      <c r="A8" s="52"/>
      <c r="D8" s="39"/>
      <c r="E8" s="39"/>
      <c r="F8" s="39"/>
      <c r="G8" s="40"/>
      <c r="H8" s="40"/>
      <c r="I8" s="40"/>
      <c r="J8" s="40"/>
      <c r="K8" s="40"/>
      <c r="L8" s="40"/>
      <c r="M8" s="40"/>
      <c r="N8" s="54"/>
    </row>
    <row r="9" spans="1:15" ht="12.75" customHeight="1" x14ac:dyDescent="0.2">
      <c r="A9" s="52"/>
      <c r="D9" s="39"/>
      <c r="E9" s="39"/>
      <c r="F9" s="39"/>
      <c r="G9" s="40"/>
      <c r="H9" s="40"/>
      <c r="I9" s="40"/>
      <c r="J9" s="40"/>
      <c r="K9" s="40"/>
      <c r="L9" s="40"/>
      <c r="M9" s="40"/>
      <c r="N9" s="54"/>
    </row>
    <row r="10" spans="1:15" x14ac:dyDescent="0.2">
      <c r="A10" s="52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55"/>
    </row>
    <row r="11" spans="1:15" ht="40.5" customHeight="1" x14ac:dyDescent="0.2">
      <c r="A11" s="52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41"/>
    </row>
    <row r="12" spans="1:15" ht="30.75" x14ac:dyDescent="0.2">
      <c r="A12" s="52"/>
      <c r="B12" s="38"/>
      <c r="C12" s="38"/>
      <c r="D12" s="44" t="s">
        <v>183</v>
      </c>
      <c r="E12" s="38"/>
      <c r="F12" s="38"/>
      <c r="G12" s="44" t="s">
        <v>184</v>
      </c>
      <c r="H12" s="38"/>
      <c r="I12" s="38"/>
      <c r="J12" s="44" t="s">
        <v>187</v>
      </c>
      <c r="K12" s="38"/>
      <c r="L12" s="38"/>
      <c r="M12" s="44" t="s">
        <v>186</v>
      </c>
      <c r="N12" s="41"/>
    </row>
    <row r="13" spans="1:15" ht="25.5" x14ac:dyDescent="0.2">
      <c r="A13" s="52"/>
      <c r="B13" s="38"/>
      <c r="C13" s="38"/>
      <c r="D13" s="43">
        <f>GETPIVOTDATA("nilai_penjualan",Analisa_Pivot!$A$3)</f>
        <v>9202000</v>
      </c>
      <c r="E13" s="38"/>
      <c r="F13" s="38"/>
      <c r="G13" s="42">
        <f>GETPIVOTDATA("invoice_id",Analisa_Pivot!$A$8)</f>
        <v>499</v>
      </c>
      <c r="H13" s="38"/>
      <c r="I13" s="38"/>
      <c r="J13" s="43">
        <f>GETPIVOTDATA("nilai_penjualan",Analisa_Pivot!$A$13)</f>
        <v>18440.881763527053</v>
      </c>
      <c r="K13" s="38"/>
      <c r="L13" s="38"/>
      <c r="M13" s="42">
        <f>GETPIVOTDATA("quantity",Analisa_Pivot!$A$18)</f>
        <v>975</v>
      </c>
      <c r="N13" s="41"/>
    </row>
    <row r="14" spans="1:15" x14ac:dyDescent="0.2">
      <c r="A14" s="52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41"/>
    </row>
    <row r="15" spans="1:15" x14ac:dyDescent="0.2">
      <c r="A15" s="52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41"/>
    </row>
    <row r="16" spans="1:15" x14ac:dyDescent="0.2">
      <c r="A16" s="52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41"/>
    </row>
    <row r="17" spans="1:14" x14ac:dyDescent="0.2">
      <c r="A17" s="52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41"/>
    </row>
    <row r="18" spans="1:14" x14ac:dyDescent="0.2">
      <c r="A18" s="52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41"/>
    </row>
    <row r="19" spans="1:14" x14ac:dyDescent="0.2">
      <c r="A19" s="52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41"/>
    </row>
    <row r="20" spans="1:14" x14ac:dyDescent="0.2">
      <c r="A20" s="52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41"/>
    </row>
    <row r="21" spans="1:14" x14ac:dyDescent="0.2">
      <c r="A21" s="52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41"/>
    </row>
    <row r="22" spans="1:14" x14ac:dyDescent="0.2">
      <c r="A22" s="52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41"/>
    </row>
    <row r="23" spans="1:14" x14ac:dyDescent="0.2">
      <c r="A23" s="52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41"/>
    </row>
    <row r="24" spans="1:14" x14ac:dyDescent="0.2">
      <c r="A24" s="52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41"/>
    </row>
    <row r="25" spans="1:14" x14ac:dyDescent="0.2">
      <c r="A25" s="52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41"/>
    </row>
    <row r="26" spans="1:14" x14ac:dyDescent="0.2">
      <c r="A26" s="52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41"/>
    </row>
    <row r="27" spans="1:14" x14ac:dyDescent="0.2">
      <c r="A27" s="52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41"/>
    </row>
    <row r="28" spans="1:14" x14ac:dyDescent="0.2">
      <c r="A28" s="52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41"/>
    </row>
    <row r="29" spans="1:14" x14ac:dyDescent="0.2">
      <c r="A29" s="52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41"/>
    </row>
    <row r="30" spans="1:14" x14ac:dyDescent="0.2">
      <c r="A30" s="52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41"/>
    </row>
    <row r="31" spans="1:14" x14ac:dyDescent="0.2">
      <c r="A31" s="52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41"/>
    </row>
    <row r="32" spans="1:14" x14ac:dyDescent="0.2">
      <c r="A32" s="52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41"/>
    </row>
    <row r="33" spans="1:14" x14ac:dyDescent="0.2">
      <c r="A33" s="52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41"/>
    </row>
    <row r="34" spans="1:14" x14ac:dyDescent="0.2">
      <c r="A34" s="52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41"/>
    </row>
    <row r="35" spans="1:14" x14ac:dyDescent="0.2">
      <c r="A35" s="52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41"/>
    </row>
    <row r="36" spans="1:14" x14ac:dyDescent="0.2">
      <c r="A36" s="52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41"/>
    </row>
    <row r="37" spans="1:14" x14ac:dyDescent="0.2">
      <c r="A37" s="52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41"/>
    </row>
    <row r="38" spans="1:14" x14ac:dyDescent="0.2">
      <c r="A38" s="52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41"/>
    </row>
    <row r="39" spans="1:14" x14ac:dyDescent="0.2">
      <c r="A39" s="52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41"/>
    </row>
    <row r="40" spans="1:14" x14ac:dyDescent="0.2">
      <c r="A40" s="52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41"/>
    </row>
    <row r="41" spans="1:14" x14ac:dyDescent="0.2">
      <c r="A41" s="52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41"/>
    </row>
    <row r="42" spans="1:14" x14ac:dyDescent="0.2">
      <c r="A42" s="52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41"/>
    </row>
    <row r="43" spans="1:14" x14ac:dyDescent="0.2">
      <c r="A43" s="52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41"/>
    </row>
    <row r="44" spans="1:14" x14ac:dyDescent="0.2">
      <c r="A44" s="52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41"/>
    </row>
    <row r="45" spans="1:14" x14ac:dyDescent="0.2">
      <c r="A45" s="52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41"/>
    </row>
    <row r="46" spans="1:14" x14ac:dyDescent="0.2">
      <c r="A46" s="52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41"/>
    </row>
    <row r="47" spans="1:14" x14ac:dyDescent="0.2">
      <c r="A47" s="52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41"/>
    </row>
    <row r="48" spans="1:14" x14ac:dyDescent="0.2">
      <c r="A48" s="52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41"/>
    </row>
    <row r="49" spans="1:14" x14ac:dyDescent="0.2">
      <c r="A49" s="52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41"/>
    </row>
    <row r="50" spans="1:14" x14ac:dyDescent="0.2">
      <c r="A50" s="52"/>
      <c r="B50" s="57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41"/>
    </row>
    <row r="51" spans="1:14" x14ac:dyDescent="0.2">
      <c r="A51" s="52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41"/>
    </row>
    <row r="52" spans="1:14" x14ac:dyDescent="0.2">
      <c r="A52" s="52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41"/>
    </row>
    <row r="53" spans="1:14" x14ac:dyDescent="0.2">
      <c r="A53" s="52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41"/>
    </row>
    <row r="54" spans="1:14" x14ac:dyDescent="0.2">
      <c r="A54" s="52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41"/>
    </row>
    <row r="55" spans="1:14" x14ac:dyDescent="0.2">
      <c r="A55" s="52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41"/>
    </row>
    <row r="56" spans="1:14" x14ac:dyDescent="0.2">
      <c r="A56" s="52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41"/>
    </row>
    <row r="57" spans="1:14" x14ac:dyDescent="0.2">
      <c r="A57" s="52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41"/>
    </row>
    <row r="58" spans="1:14" x14ac:dyDescent="0.2">
      <c r="A58" s="52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41"/>
    </row>
    <row r="59" spans="1:14" x14ac:dyDescent="0.2">
      <c r="A59" s="52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41"/>
    </row>
    <row r="60" spans="1:14" x14ac:dyDescent="0.2">
      <c r="A60" s="52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41"/>
    </row>
    <row r="61" spans="1:14" x14ac:dyDescent="0.2">
      <c r="A61" s="52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41"/>
    </row>
    <row r="62" spans="1:14" x14ac:dyDescent="0.2">
      <c r="A62" s="52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41"/>
    </row>
    <row r="63" spans="1:14" x14ac:dyDescent="0.2">
      <c r="A63" s="52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41"/>
    </row>
    <row r="64" spans="1:14" x14ac:dyDescent="0.2">
      <c r="A64" s="52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41"/>
    </row>
    <row r="65" spans="1:14" x14ac:dyDescent="0.2">
      <c r="A65" s="52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41"/>
    </row>
    <row r="66" spans="1:14" x14ac:dyDescent="0.2">
      <c r="A66" s="52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41"/>
    </row>
    <row r="67" spans="1:14" x14ac:dyDescent="0.2">
      <c r="A67" s="52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41"/>
    </row>
    <row r="68" spans="1:14" x14ac:dyDescent="0.2">
      <c r="A68" s="52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41"/>
    </row>
    <row r="69" spans="1:14" x14ac:dyDescent="0.2">
      <c r="A69" s="52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41"/>
    </row>
    <row r="70" spans="1:14" x14ac:dyDescent="0.2">
      <c r="A70" s="52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41"/>
    </row>
    <row r="71" spans="1:14" x14ac:dyDescent="0.2">
      <c r="A71" s="52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41"/>
    </row>
    <row r="72" spans="1:14" x14ac:dyDescent="0.2">
      <c r="A72" s="52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41"/>
    </row>
    <row r="73" spans="1:14" x14ac:dyDescent="0.2">
      <c r="A73" s="52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41"/>
    </row>
    <row r="74" spans="1:14" x14ac:dyDescent="0.2">
      <c r="A74" s="52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41"/>
    </row>
    <row r="75" spans="1:14" x14ac:dyDescent="0.2">
      <c r="A75" s="52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41"/>
    </row>
    <row r="76" spans="1:14" x14ac:dyDescent="0.2">
      <c r="A76" s="52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41"/>
    </row>
    <row r="77" spans="1:14" x14ac:dyDescent="0.2">
      <c r="A77" s="52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41"/>
    </row>
    <row r="78" spans="1:14" x14ac:dyDescent="0.2">
      <c r="A78" s="52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41"/>
    </row>
    <row r="79" spans="1:14" x14ac:dyDescent="0.2">
      <c r="A79" s="52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41"/>
    </row>
    <row r="80" spans="1:14" x14ac:dyDescent="0.2">
      <c r="A80" s="52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41"/>
    </row>
    <row r="81" spans="1:14" x14ac:dyDescent="0.2">
      <c r="A81" s="52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41"/>
    </row>
    <row r="82" spans="1:14" x14ac:dyDescent="0.2">
      <c r="A82" s="52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41"/>
    </row>
    <row r="83" spans="1:14" x14ac:dyDescent="0.2">
      <c r="A83" s="52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41"/>
    </row>
    <row r="84" spans="1:14" x14ac:dyDescent="0.2">
      <c r="A84" s="52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41"/>
    </row>
    <row r="85" spans="1:14" x14ac:dyDescent="0.2">
      <c r="A85" s="52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41"/>
    </row>
    <row r="86" spans="1:14" x14ac:dyDescent="0.2">
      <c r="A86" s="52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41"/>
    </row>
    <row r="87" spans="1:14" x14ac:dyDescent="0.2">
      <c r="A87" s="52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41"/>
    </row>
    <row r="88" spans="1:14" x14ac:dyDescent="0.2">
      <c r="A88" s="52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41"/>
    </row>
    <row r="89" spans="1:14" x14ac:dyDescent="0.2">
      <c r="A89" s="52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41"/>
    </row>
    <row r="90" spans="1:14" x14ac:dyDescent="0.2">
      <c r="A90" s="52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41"/>
    </row>
    <row r="91" spans="1:14" x14ac:dyDescent="0.2">
      <c r="A91" s="52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41"/>
    </row>
    <row r="92" spans="1:14" x14ac:dyDescent="0.2">
      <c r="A92" s="52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41"/>
    </row>
    <row r="93" spans="1:14" x14ac:dyDescent="0.2">
      <c r="A93" s="52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41"/>
    </row>
    <row r="94" spans="1:14" x14ac:dyDescent="0.2">
      <c r="A94" s="52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41"/>
    </row>
    <row r="95" spans="1:14" x14ac:dyDescent="0.2">
      <c r="A95" s="52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41"/>
    </row>
    <row r="96" spans="1:14" x14ac:dyDescent="0.2">
      <c r="A96" s="52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41"/>
    </row>
    <row r="97" spans="1:14" x14ac:dyDescent="0.2">
      <c r="A97" s="52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41"/>
    </row>
    <row r="98" spans="1:14" x14ac:dyDescent="0.2">
      <c r="A98" s="52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41"/>
    </row>
    <row r="99" spans="1:14" x14ac:dyDescent="0.2">
      <c r="A99" s="52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41"/>
    </row>
    <row r="100" spans="1:14" x14ac:dyDescent="0.2">
      <c r="A100" s="52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41"/>
    </row>
    <row r="101" spans="1:14" x14ac:dyDescent="0.2">
      <c r="A101" s="52"/>
      <c r="B101" s="64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6"/>
    </row>
  </sheetData>
  <pageMargins left="0.7" right="0.7" top="0.75" bottom="0.75" header="0.3" footer="0.3"/>
  <drawing r:id="rId1"/>
  <extLst>
    <ext xmlns:x15="http://schemas.microsoft.com/office/spreadsheetml/2010/11/main" uri="{7E03D99C-DC04-49d9-9315-930204A7B6E9}">
      <x15:timelineRefs>
        <x15:timelineRef r:id="rId2"/>
      </x15:timelineRef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A2FB93-E01F-4F0C-856B-8434B73781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before_clean</vt:lpstr>
      <vt:lpstr>process_clean</vt:lpstr>
      <vt:lpstr>after_clean</vt:lpstr>
      <vt:lpstr>KPI</vt:lpstr>
      <vt:lpstr>Analisa_Pivot</vt:lpstr>
      <vt:lpstr>Visualisasi_Data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syarifudinjaelani77@outlook.com</cp:lastModifiedBy>
  <dcterms:modified xsi:type="dcterms:W3CDTF">2024-08-22T11:54:58Z</dcterms:modified>
</cp:coreProperties>
</file>