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720" yWindow="0" windowWidth="49480" windowHeight="27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12" i="1"/>
  <c r="H13" i="1"/>
  <c r="H15" i="1"/>
  <c r="F13" i="1"/>
  <c r="F15" i="1"/>
  <c r="F3" i="1"/>
</calcChain>
</file>

<file path=xl/sharedStrings.xml><?xml version="1.0" encoding="utf-8"?>
<sst xmlns="http://schemas.openxmlformats.org/spreadsheetml/2006/main" count="24" uniqueCount="16">
  <si>
    <t>winter</t>
  </si>
  <si>
    <t>travel</t>
  </si>
  <si>
    <t>summer</t>
  </si>
  <si>
    <t>GBS</t>
  </si>
  <si>
    <t>400 F2 x 2 crosses x 3 reps x 1 row/F2 = 2400 rows</t>
  </si>
  <si>
    <t>pdoc 3 years x 45K/year x 1.33 benefits</t>
  </si>
  <si>
    <t>Subtotal</t>
  </si>
  <si>
    <t>Total</t>
  </si>
  <si>
    <t>UM</t>
  </si>
  <si>
    <t>UCD</t>
  </si>
  <si>
    <t>supplies 3 years</t>
  </si>
  <si>
    <t>development plots, winter nursery</t>
  </si>
  <si>
    <t>UM?</t>
  </si>
  <si>
    <t>field labor @ $10/hr x 1000 hrs</t>
  </si>
  <si>
    <t>UM Indirect</t>
  </si>
  <si>
    <t>UCD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</si>
</sst>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11" applyNumberFormat="1" applyFont="1"/>
    <xf numFmtId="164" fontId="0" fillId="0" borderId="0" xfId="0" applyNumberFormat="1"/>
  </cellXfs>
  <cellStyles count="38">
    <cellStyle name="Currency" xfId="1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3" sqref="H3"/>
    </sheetView>
  </sheetViews>
  <sheetFormatPr baseColWidth="10" defaultRowHeight="15" x14ac:dyDescent="0"/>
  <cols>
    <col min="6" max="6" width="12.5" bestFit="1" customWidth="1"/>
    <col min="8" max="8" width="12.5" bestFit="1" customWidth="1"/>
    <col min="16" max="16" width="13.6640625" bestFit="1" customWidth="1"/>
  </cols>
  <sheetData>
    <row r="1" spans="1:8">
      <c r="A1" t="s">
        <v>13</v>
      </c>
      <c r="F1" s="1">
        <v>10000</v>
      </c>
      <c r="G1" t="s">
        <v>8</v>
      </c>
    </row>
    <row r="2" spans="1:8">
      <c r="A2" t="s">
        <v>3</v>
      </c>
      <c r="F2" s="1">
        <v>25000</v>
      </c>
      <c r="G2" t="s">
        <v>12</v>
      </c>
    </row>
    <row r="3" spans="1:8">
      <c r="A3" t="s">
        <v>0</v>
      </c>
      <c r="B3" t="s">
        <v>4</v>
      </c>
      <c r="F3" s="1">
        <f>12*2400</f>
        <v>28800</v>
      </c>
      <c r="G3" t="s">
        <v>8</v>
      </c>
    </row>
    <row r="4" spans="1:8">
      <c r="A4" t="s">
        <v>2</v>
      </c>
      <c r="B4" t="s">
        <v>4</v>
      </c>
      <c r="F4" s="1">
        <f>12*2400</f>
        <v>28800</v>
      </c>
      <c r="G4" t="s">
        <v>8</v>
      </c>
    </row>
    <row r="5" spans="1:8">
      <c r="A5" t="s">
        <v>5</v>
      </c>
      <c r="F5" s="1">
        <v>180000</v>
      </c>
      <c r="G5" t="s">
        <v>9</v>
      </c>
    </row>
    <row r="6" spans="1:8">
      <c r="A6" t="s">
        <v>10</v>
      </c>
      <c r="F6" s="1">
        <v>12000</v>
      </c>
      <c r="G6" t="s">
        <v>8</v>
      </c>
    </row>
    <row r="7" spans="1:8">
      <c r="A7" t="s">
        <v>10</v>
      </c>
      <c r="F7" s="1">
        <v>12000</v>
      </c>
      <c r="G7" t="s">
        <v>9</v>
      </c>
    </row>
    <row r="8" spans="1:8">
      <c r="A8" t="s">
        <v>11</v>
      </c>
      <c r="F8" s="1">
        <v>1000</v>
      </c>
      <c r="G8" t="s">
        <v>8</v>
      </c>
    </row>
    <row r="9" spans="1:8">
      <c r="A9" t="s">
        <v>1</v>
      </c>
      <c r="F9" s="1">
        <v>25000</v>
      </c>
      <c r="G9" t="s">
        <v>8</v>
      </c>
    </row>
    <row r="12" spans="1:8">
      <c r="E12" t="s">
        <v>6</v>
      </c>
      <c r="F12" s="1">
        <f>SUM(F1:F9)</f>
        <v>322600</v>
      </c>
    </row>
    <row r="13" spans="1:8">
      <c r="E13" t="s">
        <v>14</v>
      </c>
      <c r="F13" s="2">
        <f>0.12*F12</f>
        <v>38712</v>
      </c>
      <c r="G13" t="s">
        <v>15</v>
      </c>
      <c r="H13" s="1">
        <f>0.3*F12</f>
        <v>96780</v>
      </c>
    </row>
    <row r="15" spans="1:8">
      <c r="E15" t="s">
        <v>7</v>
      </c>
      <c r="F15" s="1">
        <f>F13+F12</f>
        <v>361312</v>
      </c>
      <c r="H15" s="1">
        <f>H13+F12</f>
        <v>419380</v>
      </c>
    </row>
    <row r="16" spans="1:8">
      <c r="H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Ross-Ibarra</dc:creator>
  <cp:lastModifiedBy>Jeffrey Ross-Ibarra</cp:lastModifiedBy>
  <dcterms:created xsi:type="dcterms:W3CDTF">2012-02-21T17:19:31Z</dcterms:created>
  <dcterms:modified xsi:type="dcterms:W3CDTF">2012-02-22T07:48:08Z</dcterms:modified>
</cp:coreProperties>
</file>