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5337fd786c96b/Desktop/"/>
    </mc:Choice>
  </mc:AlternateContent>
  <xr:revisionPtr revIDLastSave="0" documentId="8_{FAA7C86E-2CDF-4387-98CA-B8D8519AD6CF}" xr6:coauthVersionLast="47" xr6:coauthVersionMax="47" xr10:uidLastSave="{00000000-0000-0000-0000-000000000000}"/>
  <bookViews>
    <workbookView xWindow="-108" yWindow="-108" windowWidth="23256" windowHeight="12456" xr2:uid="{5F01C44C-2466-46B5-8B8E-F2AE92332273}"/>
  </bookViews>
  <sheets>
    <sheet name="Cost of 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J9" i="1"/>
  <c r="J13" i="1" s="1"/>
  <c r="K7" i="1"/>
  <c r="K9" i="1" s="1"/>
  <c r="K13" i="1" s="1"/>
  <c r="J7" i="1"/>
  <c r="D7" i="1"/>
  <c r="C7" i="1"/>
  <c r="C11" i="1" s="1"/>
</calcChain>
</file>

<file path=xl/sharedStrings.xml><?xml version="1.0" encoding="utf-8"?>
<sst xmlns="http://schemas.openxmlformats.org/spreadsheetml/2006/main" count="29" uniqueCount="21">
  <si>
    <t>COST OF CAPITAL (CAPM)</t>
  </si>
  <si>
    <t>COST OF CAPITAL (MARKET VALUE BASED)</t>
  </si>
  <si>
    <t>Year 2023</t>
  </si>
  <si>
    <t>Year 2022</t>
  </si>
  <si>
    <t>Weights</t>
  </si>
  <si>
    <t xml:space="preserve">Market risk Premium </t>
  </si>
  <si>
    <t>Weight of Equity(We)</t>
  </si>
  <si>
    <t>Dividend for the Next Year (D1)</t>
  </si>
  <si>
    <t>GPPL Beta</t>
  </si>
  <si>
    <t>Weight of Debt(Wd)</t>
  </si>
  <si>
    <t>Return on Equity (ROE)</t>
  </si>
  <si>
    <t xml:space="preserve">Risk free rate </t>
  </si>
  <si>
    <t xml:space="preserve">Retention Ratio </t>
  </si>
  <si>
    <t xml:space="preserve">Cost Of Equity (CAPM) </t>
  </si>
  <si>
    <t>Company is Debt Free</t>
  </si>
  <si>
    <t xml:space="preserve">Growth rate (g) = ROE* Retention Ratio </t>
  </si>
  <si>
    <t>Price of stock (Po)</t>
  </si>
  <si>
    <t>Cost of Debt (Kd)</t>
  </si>
  <si>
    <t>Cost of Equity (Market value based)</t>
  </si>
  <si>
    <t>Cost of Capital = We*Ke+Wd*Kd</t>
  </si>
  <si>
    <t xml:space="preserve">Dent/Equity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</si>
</sst>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0.0000000%"/>
    <numFmt numFmtId="166" formatCode="0.0000000000000000%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12529"/>
      <name val="Calibri"/>
      <family val="2"/>
    </font>
    <font>
      <sz val="11"/>
      <color rgb="FF212529"/>
      <name val="Segoe UI"/>
      <family val="2"/>
    </font>
    <font>
      <b/>
      <sz val="10"/>
      <color rgb="FF000000"/>
      <name val="Arial"/>
      <family val="2"/>
    </font>
    <font>
      <sz val="10"/>
      <color rgb="FF212529"/>
      <name val="Segoe UI"/>
      <family val="2"/>
    </font>
    <font>
      <b/>
      <sz val="11"/>
      <color rgb="FF21252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0" fillId="3" borderId="1" xfId="0" applyNumberFormat="1" applyFill="1" applyBorder="1"/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10" fontId="6" fillId="3" borderId="1" xfId="0" applyNumberFormat="1" applyFont="1" applyFill="1" applyBorder="1"/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164" fontId="5" fillId="3" borderId="1" xfId="0" applyNumberFormat="1" applyFont="1" applyFill="1" applyBorder="1" applyAlignment="1">
      <alignment vertical="center" wrapText="1"/>
    </xf>
    <xf numFmtId="165" fontId="5" fillId="3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10" fontId="0" fillId="3" borderId="1" xfId="0" applyNumberFormat="1" applyFill="1" applyBorder="1"/>
    <xf numFmtId="166" fontId="0" fillId="3" borderId="1" xfId="0" applyNumberFormat="1" applyFill="1" applyBorder="1"/>
    <xf numFmtId="0" fontId="9" fillId="2" borderId="1" xfId="0" applyFont="1" applyFill="1" applyBorder="1"/>
    <xf numFmtId="165" fontId="0" fillId="2" borderId="1" xfId="0" applyNumberForma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2497-BB77-4665-AE55-FF1806EAA0F9}">
  <dimension ref="B2:N13"/>
  <sheetViews>
    <sheetView tabSelected="1" zoomScale="92" workbookViewId="0">
      <selection activeCell="G17" sqref="G17"/>
    </sheetView>
  </sheetViews>
  <sheetFormatPr defaultRowHeight="14.4" x14ac:dyDescent="0.3"/>
  <cols>
    <col min="2" max="2" width="31.88671875" bestFit="1" customWidth="1"/>
    <col min="3" max="3" width="13.88671875" customWidth="1"/>
    <col min="4" max="4" width="13.21875" bestFit="1" customWidth="1"/>
    <col min="5" max="5" width="5.88671875" bestFit="1" customWidth="1"/>
    <col min="6" max="6" width="21" customWidth="1"/>
    <col min="7" max="7" width="7.33203125" customWidth="1"/>
    <col min="8" max="8" width="18.5546875" bestFit="1" customWidth="1"/>
    <col min="9" max="9" width="36" customWidth="1"/>
    <col min="10" max="10" width="21.21875" customWidth="1"/>
    <col min="11" max="11" width="22.44140625" customWidth="1"/>
    <col min="13" max="13" width="22.21875" customWidth="1"/>
    <col min="14" max="14" width="8.5546875" customWidth="1"/>
  </cols>
  <sheetData>
    <row r="2" spans="2:14" ht="23.4" x14ac:dyDescent="0.45">
      <c r="B2" s="1" t="s">
        <v>0</v>
      </c>
      <c r="C2" s="1"/>
      <c r="D2" s="1"/>
      <c r="E2" s="1"/>
      <c r="F2" s="1"/>
      <c r="G2" s="1"/>
      <c r="I2" s="1" t="s">
        <v>1</v>
      </c>
      <c r="J2" s="1"/>
      <c r="K2" s="1"/>
      <c r="L2" s="1"/>
      <c r="M2" s="1"/>
      <c r="N2" s="1"/>
    </row>
    <row r="3" spans="2:14" ht="18" x14ac:dyDescent="0.35">
      <c r="B3" s="2"/>
      <c r="C3" s="3" t="s">
        <v>2</v>
      </c>
      <c r="D3" s="3" t="s">
        <v>3</v>
      </c>
      <c r="E3" s="2"/>
      <c r="F3" s="4" t="s">
        <v>4</v>
      </c>
      <c r="G3" s="4"/>
      <c r="I3" s="2"/>
      <c r="J3" s="3" t="s">
        <v>2</v>
      </c>
      <c r="K3" s="3" t="s">
        <v>3</v>
      </c>
      <c r="L3" s="2"/>
      <c r="M3" s="4" t="s">
        <v>4</v>
      </c>
      <c r="N3" s="4"/>
    </row>
    <row r="4" spans="2:14" x14ac:dyDescent="0.3">
      <c r="B4" s="2" t="s">
        <v>5</v>
      </c>
      <c r="C4" s="2">
        <v>4.87</v>
      </c>
      <c r="D4" s="2">
        <v>7.44</v>
      </c>
      <c r="E4" s="2"/>
      <c r="F4" s="2" t="s">
        <v>6</v>
      </c>
      <c r="G4" s="5">
        <v>1</v>
      </c>
      <c r="I4" s="2" t="s">
        <v>7</v>
      </c>
      <c r="J4" s="2">
        <v>7</v>
      </c>
      <c r="K4" s="2">
        <v>5.4</v>
      </c>
      <c r="L4" s="2"/>
      <c r="M4" s="2" t="s">
        <v>6</v>
      </c>
      <c r="N4" s="5">
        <v>1</v>
      </c>
    </row>
    <row r="5" spans="2:14" ht="16.8" x14ac:dyDescent="0.3">
      <c r="B5" s="6" t="s">
        <v>8</v>
      </c>
      <c r="C5" s="7">
        <v>0.622</v>
      </c>
      <c r="D5" s="2"/>
      <c r="E5" s="2"/>
      <c r="F5" s="2" t="s">
        <v>9</v>
      </c>
      <c r="G5" s="5">
        <v>0</v>
      </c>
      <c r="I5" s="2" t="s">
        <v>10</v>
      </c>
      <c r="J5" s="2">
        <v>13.75</v>
      </c>
      <c r="K5" s="2">
        <v>8.8000000000000007</v>
      </c>
      <c r="L5" s="2"/>
      <c r="M5" s="2" t="s">
        <v>9</v>
      </c>
      <c r="N5" s="5">
        <v>0</v>
      </c>
    </row>
    <row r="6" spans="2:14" ht="15" x14ac:dyDescent="0.3">
      <c r="B6" s="2" t="s">
        <v>11</v>
      </c>
      <c r="C6" s="8">
        <v>7.3649999999999993E-2</v>
      </c>
      <c r="D6" s="2"/>
      <c r="E6" s="2"/>
      <c r="F6" s="2"/>
      <c r="G6" s="2"/>
      <c r="I6" s="2" t="s">
        <v>12</v>
      </c>
      <c r="J6" s="9">
        <v>15.54</v>
      </c>
      <c r="K6" s="9">
        <v>2.06</v>
      </c>
      <c r="L6" s="2"/>
      <c r="M6" s="2"/>
      <c r="N6" s="2"/>
    </row>
    <row r="7" spans="2:14" ht="18" x14ac:dyDescent="0.35">
      <c r="B7" s="10" t="s">
        <v>13</v>
      </c>
      <c r="C7" s="11">
        <f>C5*C4/100 +C6</f>
        <v>0.10394139999999999</v>
      </c>
      <c r="D7" s="12">
        <f>C5*D4/100 +C6</f>
        <v>0.1199268</v>
      </c>
      <c r="E7" s="2"/>
      <c r="F7" s="13" t="s">
        <v>14</v>
      </c>
      <c r="G7" s="13"/>
      <c r="I7" s="2" t="s">
        <v>15</v>
      </c>
      <c r="J7" s="14">
        <f>J6*J5/10000</f>
        <v>2.1367499999999998E-2</v>
      </c>
      <c r="K7" s="14">
        <f>K6*K5/10000</f>
        <v>1.8128000000000003E-3</v>
      </c>
      <c r="L7" s="2"/>
      <c r="M7" s="13" t="s">
        <v>14</v>
      </c>
      <c r="N7" s="13"/>
    </row>
    <row r="8" spans="2:14" x14ac:dyDescent="0.3">
      <c r="B8" s="2"/>
      <c r="C8" s="2"/>
      <c r="D8" s="2"/>
      <c r="E8" s="2"/>
      <c r="F8" s="2"/>
      <c r="G8" s="2"/>
      <c r="I8" s="2" t="s">
        <v>16</v>
      </c>
      <c r="J8" s="2">
        <v>153</v>
      </c>
      <c r="K8" s="2">
        <v>97.88</v>
      </c>
      <c r="L8" s="2"/>
      <c r="M8" s="2"/>
      <c r="N8" s="2"/>
    </row>
    <row r="9" spans="2:14" x14ac:dyDescent="0.3">
      <c r="B9" s="2" t="s">
        <v>17</v>
      </c>
      <c r="C9" s="2">
        <v>0</v>
      </c>
      <c r="D9" s="2">
        <v>0</v>
      </c>
      <c r="E9" s="2"/>
      <c r="F9" s="2"/>
      <c r="G9" s="2"/>
      <c r="I9" s="2" t="s">
        <v>18</v>
      </c>
      <c r="J9" s="15">
        <f>(J4/J8)+J7</f>
        <v>6.7119133986928092E-2</v>
      </c>
      <c r="K9" s="15">
        <f>(K4/K8)+K7</f>
        <v>5.698239542296691E-2</v>
      </c>
      <c r="L9" s="2"/>
      <c r="M9" s="2"/>
      <c r="N9" s="2"/>
    </row>
    <row r="10" spans="2:14" x14ac:dyDescent="0.3">
      <c r="B10" s="2"/>
      <c r="C10" s="2"/>
      <c r="D10" s="2"/>
      <c r="E10" s="2"/>
      <c r="F10" s="2"/>
      <c r="G10" s="2"/>
      <c r="I10" s="2"/>
      <c r="J10" s="2"/>
      <c r="K10" s="2"/>
      <c r="L10" s="2"/>
      <c r="M10" s="2"/>
      <c r="N10" s="2"/>
    </row>
    <row r="11" spans="2:14" ht="15.6" x14ac:dyDescent="0.3">
      <c r="B11" s="16" t="s">
        <v>19</v>
      </c>
      <c r="C11" s="17">
        <f>G4*C7+G5*C9</f>
        <v>0.10394139999999999</v>
      </c>
      <c r="D11" s="17">
        <f>G4*D7+G5*C9</f>
        <v>0.1199268</v>
      </c>
      <c r="E11" s="2"/>
      <c r="F11" s="2"/>
      <c r="G11" s="2"/>
      <c r="I11" s="2" t="s">
        <v>17</v>
      </c>
      <c r="J11" s="2">
        <v>0</v>
      </c>
      <c r="K11" s="2">
        <v>0</v>
      </c>
      <c r="L11" s="2"/>
      <c r="M11" s="2"/>
      <c r="N11" s="2"/>
    </row>
    <row r="12" spans="2:14" x14ac:dyDescent="0.3">
      <c r="I12" s="2"/>
      <c r="J12" s="2"/>
      <c r="K12" s="2"/>
      <c r="L12" s="2"/>
      <c r="M12" s="2"/>
      <c r="N12" s="2"/>
    </row>
    <row r="13" spans="2:14" ht="18" x14ac:dyDescent="0.35">
      <c r="C13" s="13" t="s">
        <v>20</v>
      </c>
      <c r="D13" s="13"/>
      <c r="E13" s="18">
        <v>0</v>
      </c>
      <c r="I13" s="16" t="s">
        <v>19</v>
      </c>
      <c r="J13" s="17">
        <f>N4*J9+N5*J11</f>
        <v>6.7119133986928092E-2</v>
      </c>
      <c r="K13" s="17">
        <f>N4*K9+N5*J11</f>
        <v>5.698239542296691E-2</v>
      </c>
      <c r="L13" s="2"/>
      <c r="M13" s="2"/>
      <c r="N13" s="2"/>
    </row>
  </sheetData>
  <mergeCells count="7">
    <mergeCell ref="C13:D13"/>
    <mergeCell ref="B2:G2"/>
    <mergeCell ref="I2:N2"/>
    <mergeCell ref="F3:G3"/>
    <mergeCell ref="M3:N3"/>
    <mergeCell ref="F7:G7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of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Sahni</dc:creator>
  <cp:lastModifiedBy>Himanshu Sahni</cp:lastModifiedBy>
  <dcterms:created xsi:type="dcterms:W3CDTF">2024-05-09T08:51:11Z</dcterms:created>
  <dcterms:modified xsi:type="dcterms:W3CDTF">2024-05-09T08:51:27Z</dcterms:modified>
</cp:coreProperties>
</file>