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rishi\OneDrive\Desktop\BOOT CAMP3.O\Excel &amp; Basics Introduction\"/>
    </mc:Choice>
  </mc:AlternateContent>
  <xr:revisionPtr revIDLastSave="0" documentId="13_ncr:1_{1C99226A-5156-4C41-B46F-99949F95F86C}" xr6:coauthVersionLast="47" xr6:coauthVersionMax="47" xr10:uidLastSave="{00000000-0000-0000-0000-000000000000}"/>
  <bookViews>
    <workbookView xWindow="-108" yWindow="-108" windowWidth="23256" windowHeight="12456" firstSheet="5" activeTab="5" xr2:uid="{00000000-000D-0000-FFFF-FFFF00000000}"/>
  </bookViews>
  <sheets>
    <sheet name="Movies Cleaned" sheetId="6" r:id="rId1"/>
    <sheet name="movies(uncleaned)" sheetId="1" r:id="rId2"/>
    <sheet name="Movie Financials(Power Pivot)" sheetId="12" r:id="rId3"/>
    <sheet name="Profit Targets" sheetId="15" r:id="rId4"/>
    <sheet name="Movie Financials (Pivot Table)" sheetId="10" r:id="rId5"/>
    <sheet name="All Business realted formulas" sheetId="17" r:id="rId6"/>
    <sheet name="Movie Financials(Merging Data)" sheetId="9" r:id="rId7"/>
    <sheet name="financials" sheetId="2" r:id="rId8"/>
    <sheet name="actors" sheetId="3" r:id="rId9"/>
    <sheet name="movie_actor" sheetId="4" r:id="rId10"/>
    <sheet name="languages" sheetId="5" r:id="rId11"/>
  </sheets>
  <definedNames>
    <definedName name="_xlcn.WorksheetConnection_MoviesPowerQueryPivotTablePowerPivot.xlsxProfitTargets1" hidden="1">ProfitTargets[]</definedName>
    <definedName name="ExternalData_1" localSheetId="7" hidden="1">financials!$H$1:$L$41</definedName>
    <definedName name="ExternalData_1" localSheetId="0" hidden="1">'Movies Cleaned'!$A$1:$G$39</definedName>
    <definedName name="ExternalData_2" localSheetId="6" hidden="1">'Movie Financials(Merging Data)'!$A$1:$T$39</definedName>
  </definedNames>
  <calcPr calcId="191029"/>
  <pivotCaches>
    <pivotCache cacheId="0" r:id="rId12"/>
    <pivotCache cacheId="1"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vie Financials   Power Pivot_84f8e702-f9b0-4b08-bf63-5ecf45970a29" name="Movie Financials   Power Pivot" connection="Query - Movie Financials ( Power Pivot )"/>
          <x15:modelTable id="ProfitTargets" name="ProfitTargets" connection="WorksheetConnection_Movies (Power Query+Pivot Table+Power Pivot).xlsx!ProfitTargets"/>
        </x15:modelTables>
        <x15:modelRelationships>
          <x15:modelRelationship fromTable="Movie Financials   Power Pivot" fromColumn="studio" toTable="ProfitTargets" toColumn="studi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3" i="9" l="1"/>
  <c r="R45" i="9"/>
  <c r="R44" i="9"/>
  <c r="R4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62DF1B-4190-4128-8AA3-18DA506CDF73}"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 id="2" xr16:uid="{ACEAAB2C-B1D8-41CC-93FD-5218150AA078}" keepAlive="1" name="Query - Movie Financials" description="Connection to the 'Movie Financials' query in the workbook." type="5" refreshedVersion="8" background="1" saveData="1">
    <dbPr connection="Provider=Microsoft.Mashup.OleDb.1;Data Source=$Workbook$;Location=&quot;Movie Financials&quot;;Extended Properties=&quot;&quot;" command="SELECT * FROM [Movie Financials]"/>
  </connection>
  <connection id="3" xr16:uid="{442D35BB-23A3-4EB4-84A4-36BEEC22FAFD}" name="Query - Movie Financials ( Power Pivot )" description="Connection to the 'Movie Financials ( Power Pivot )' query in the workbook." type="100" refreshedVersion="8" minRefreshableVersion="5">
    <extLst>
      <ext xmlns:x15="http://schemas.microsoft.com/office/spreadsheetml/2010/11/main" uri="{DE250136-89BD-433C-8126-D09CA5730AF9}">
        <x15:connection id="6c8be572-c987-4f75-ad18-f7b48c76fd11">
          <x15:oledbPr connection="Provider=Microsoft.Mashup.OleDb.1;Data Source=$Workbook$;Location=&quot;Movie Financials ( Power Pivot )&quot;;Extended Properties=&quot;&quot;">
            <x15:dbTables>
              <x15:dbTable name="Movie Financials ( Power Pivot )"/>
            </x15:dbTables>
          </x15:oledbPr>
        </x15:connection>
      </ext>
    </extLst>
  </connection>
  <connection id="4" xr16:uid="{34952BF8-90A6-4BEE-A3E6-F647FA4B6B1C}" keepAlive="1" name="Query - Movie Financials (Pivot Table)" description="Connection to the 'Movie Financials (Pivot Table)' query in the workbook." type="5" refreshedVersion="8" background="1">
    <dbPr connection="Provider=Microsoft.Mashup.OleDb.1;Data Source=$Workbook$;Location=&quot;Movie Financials (Pivot Table)&quot;;Extended Properties=&quot;&quot;" command="SELECT * FROM [Movie Financials (Pivot Table)]"/>
  </connection>
  <connection id="5" xr16:uid="{9FED3E4D-5F79-4324-AAF1-B502EF5C1872}" keepAlive="1" name="Query - Movies" description="Connection to the 'Movies' query in the workbook." type="5" refreshedVersion="8" background="1" saveData="1">
    <dbPr connection="Provider=Microsoft.Mashup.OleDb.1;Data Source=$Workbook$;Location=Movies;Extended Properties=&quot;&quot;" command="SELECT * FROM [Movies]"/>
  </connection>
  <connection id="6" xr16:uid="{A6155643-1DA0-485D-91C1-5FBEAEAB29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8753D40-851D-4DBC-B267-6B9B26AC7B47}" name="WorksheetConnection_Movies (Power Query+Pivot Table+Power Pivot).xlsx!ProfitTargets" type="102" refreshedVersion="8" minRefreshableVersion="5">
    <extLst>
      <ext xmlns:x15="http://schemas.microsoft.com/office/spreadsheetml/2010/11/main" uri="{DE250136-89BD-433C-8126-D09CA5730AF9}">
        <x15:connection id="ProfitTargets">
          <x15:rangePr sourceName="_xlcn.WorksheetConnection_MoviesPowerQueryPivotTablePowerPivot.xlsxProfitTargets1"/>
        </x15:connection>
      </ext>
    </extLst>
  </connection>
</connections>
</file>

<file path=xl/sharedStrings.xml><?xml version="1.0" encoding="utf-8"?>
<sst xmlns="http://schemas.openxmlformats.org/spreadsheetml/2006/main" count="1345" uniqueCount="478">
  <si>
    <t>movie_id</t>
  </si>
  <si>
    <t>industry</t>
  </si>
  <si>
    <t>release_year</t>
  </si>
  <si>
    <t>imdb_rating</t>
  </si>
  <si>
    <t>studio</t>
  </si>
  <si>
    <t>language_id</t>
  </si>
  <si>
    <t>Bollywood</t>
  </si>
  <si>
    <t>Hollywood</t>
  </si>
  <si>
    <t>Marvel Studios</t>
  </si>
  <si>
    <t>United Producers</t>
  </si>
  <si>
    <t>Yash Raj Films</t>
  </si>
  <si>
    <t>Vinod Chopra Films</t>
  </si>
  <si>
    <t>Dharma Productions</t>
  </si>
  <si>
    <t>Castle Rock Entertainment</t>
  </si>
  <si>
    <t>Warner Bros. Pictures</t>
  </si>
  <si>
    <t>Columbia Pictures</t>
  </si>
  <si>
    <t xml:space="preserve">Universal Pictures  </t>
  </si>
  <si>
    <t>Paramount Pictures</t>
  </si>
  <si>
    <t>Liberty Films</t>
  </si>
  <si>
    <t>20th Century Fox</t>
  </si>
  <si>
    <t>Syncopy</t>
  </si>
  <si>
    <t>Universal Pictures</t>
  </si>
  <si>
    <t>Vinod Chopra Productions</t>
  </si>
  <si>
    <t>Mythri Movie Makers</t>
  </si>
  <si>
    <t>DVV Entertainment</t>
  </si>
  <si>
    <t>Arka Media Works</t>
  </si>
  <si>
    <t>Zee Studios</t>
  </si>
  <si>
    <t>Salman Khan Films</t>
  </si>
  <si>
    <t>budget</t>
  </si>
  <si>
    <t>revenue</t>
  </si>
  <si>
    <t>unit</t>
  </si>
  <si>
    <t>currency</t>
  </si>
  <si>
    <t>Billions</t>
  </si>
  <si>
    <t>INR</t>
  </si>
  <si>
    <t>Millions</t>
  </si>
  <si>
    <t>USD</t>
  </si>
  <si>
    <t>actor_id</t>
  </si>
  <si>
    <t>name</t>
  </si>
  <si>
    <t>birth_year</t>
  </si>
  <si>
    <t>Yash</t>
  </si>
  <si>
    <t>Sanjay Dutt</t>
  </si>
  <si>
    <t>Benedict Cumberbatch</t>
  </si>
  <si>
    <t>Elizabeth Olsen</t>
  </si>
  <si>
    <t>Chris Hemsworth</t>
  </si>
  <si>
    <t>Natalie Portman</t>
  </si>
  <si>
    <t>Tom Hiddleston</t>
  </si>
  <si>
    <t>Amitabh Bachchan</t>
  </si>
  <si>
    <t>Jaya Bachchan</t>
  </si>
  <si>
    <t>Shah Rukh Khan</t>
  </si>
  <si>
    <t>Kajol</t>
  </si>
  <si>
    <t>Aamir Khan</t>
  </si>
  <si>
    <t>R. Madhavan</t>
  </si>
  <si>
    <t>Sharman Joshi</t>
  </si>
  <si>
    <t>Hrithik Roshan</t>
  </si>
  <si>
    <t>Ranveer Singh</t>
  </si>
  <si>
    <t>Deepika Padukone</t>
  </si>
  <si>
    <t>Tim Robbins</t>
  </si>
  <si>
    <t>Morgan Freeman</t>
  </si>
  <si>
    <t>Leonardo DiCaprio</t>
  </si>
  <si>
    <t>Ken Watanabe</t>
  </si>
  <si>
    <t>Matthew McConaughey</t>
  </si>
  <si>
    <t>Anne Hathaway</t>
  </si>
  <si>
    <t>John David Washington</t>
  </si>
  <si>
    <t>Robert Pattinson</t>
  </si>
  <si>
    <t>Will Smith</t>
  </si>
  <si>
    <t>Thandiwe Newton</t>
  </si>
  <si>
    <t>Russell Crowe</t>
  </si>
  <si>
    <t>Joaquin Phoenix</t>
  </si>
  <si>
    <t>Kate Winslet</t>
  </si>
  <si>
    <t>James Stewart</t>
  </si>
  <si>
    <t>Donna Reed</t>
  </si>
  <si>
    <t>Sam Worthington</t>
  </si>
  <si>
    <t>Zoe Saldana</t>
  </si>
  <si>
    <t>Marlon Brando</t>
  </si>
  <si>
    <t>Al Pacino</t>
  </si>
  <si>
    <t>Christian Bale</t>
  </si>
  <si>
    <t>Heath Ledger</t>
  </si>
  <si>
    <t>Liam Neeson</t>
  </si>
  <si>
    <t>Ben Kingsley</t>
  </si>
  <si>
    <t>Sam Neill</t>
  </si>
  <si>
    <t>Laura Dern</t>
  </si>
  <si>
    <t>Song Kang-ho</t>
  </si>
  <si>
    <t>Lee Sun-kyun</t>
  </si>
  <si>
    <t>Robert Downey Jr.</t>
  </si>
  <si>
    <t>Chris Evans</t>
  </si>
  <si>
    <t>Kanu Banerjee</t>
  </si>
  <si>
    <t>Karuna Banerjee</t>
  </si>
  <si>
    <t>Darsheel Safary</t>
  </si>
  <si>
    <t>Sunil Dutt</t>
  </si>
  <si>
    <t>Anushka Sharma</t>
  </si>
  <si>
    <t>Ranbir Kapoor</t>
  </si>
  <si>
    <t>Allu Arjun</t>
  </si>
  <si>
    <t>Fahadh Faasil</t>
  </si>
  <si>
    <t>N. T. Rama Rao Jr.</t>
  </si>
  <si>
    <t>Ram Charan</t>
  </si>
  <si>
    <t>Prabhas</t>
  </si>
  <si>
    <t>Rana Daggubati</t>
  </si>
  <si>
    <t>Mithun Chakraborty</t>
  </si>
  <si>
    <t>Anupam Kher</t>
  </si>
  <si>
    <t>Salman Khan</t>
  </si>
  <si>
    <t>Nawazuddin Siddiqui</t>
  </si>
  <si>
    <t>Tommy Lee Jones</t>
  </si>
  <si>
    <t>Sebastian Stan</t>
  </si>
  <si>
    <t>Anil Kapoor</t>
  </si>
  <si>
    <t>Sidharth Malhotra</t>
  </si>
  <si>
    <t>Kiara Advani</t>
  </si>
  <si>
    <t>Hindi</t>
  </si>
  <si>
    <t>Telugu</t>
  </si>
  <si>
    <t>Kannada</t>
  </si>
  <si>
    <t>Tamil</t>
  </si>
  <si>
    <t>English</t>
  </si>
  <si>
    <t>French</t>
  </si>
  <si>
    <t>Bengali</t>
  </si>
  <si>
    <t>Gujarati</t>
  </si>
  <si>
    <t>NULL</t>
  </si>
  <si>
    <t>movie_id_title</t>
  </si>
  <si>
    <t xml:space="preserve">  Hombale Films</t>
  </si>
  <si>
    <t xml:space="preserve">  Vinod Chopra Films</t>
  </si>
  <si>
    <t xml:space="preserve"> Marvel Studios</t>
  </si>
  <si>
    <t xml:space="preserve">    Paramount Pictures</t>
  </si>
  <si>
    <t>101:K.G.F: Chapter 2</t>
  </si>
  <si>
    <t>102:Doctor Strange in the Multiverse of Madness</t>
  </si>
  <si>
    <t xml:space="preserve">103:Thor: The Dark World </t>
  </si>
  <si>
    <t xml:space="preserve">104:Thor: Ragnarok </t>
  </si>
  <si>
    <t xml:space="preserve">105:Thor: Love and Thunder </t>
  </si>
  <si>
    <t>106:Sholay</t>
  </si>
  <si>
    <t>107:Dilwale Dulhania Le Jayenge</t>
  </si>
  <si>
    <t>108: 3 Idiots</t>
  </si>
  <si>
    <t>109:Kabhi Khushi Kabhie Gham</t>
  </si>
  <si>
    <t xml:space="preserve">110:Bajirao Mastani </t>
  </si>
  <si>
    <t>111: The Shawshank Redemption</t>
  </si>
  <si>
    <t>112:Inception</t>
  </si>
  <si>
    <t>113:Interstellar</t>
  </si>
  <si>
    <t>115:The Pursuit of Happyness</t>
  </si>
  <si>
    <t>116:Gladiator</t>
  </si>
  <si>
    <t>117:Titanic</t>
  </si>
  <si>
    <t>118:It's a Wonderful Life</t>
  </si>
  <si>
    <t>119:Avatar</t>
  </si>
  <si>
    <t>120:The Godfather</t>
  </si>
  <si>
    <t>121:The Dark Knight</t>
  </si>
  <si>
    <t>122:Schindler's List</t>
  </si>
  <si>
    <t>123:Jurassic Park</t>
  </si>
  <si>
    <t>124:Parasite</t>
  </si>
  <si>
    <t>125:Avengers: Endgame</t>
  </si>
  <si>
    <t>126:Avengers: Infinity War</t>
  </si>
  <si>
    <t>128:Taare Zameen Par</t>
  </si>
  <si>
    <t>129:Munna Bhai M.B.B.S.</t>
  </si>
  <si>
    <t>130:PK</t>
  </si>
  <si>
    <t>131:Sanju</t>
  </si>
  <si>
    <t>132:Pushpa: The Rise - Part 1</t>
  </si>
  <si>
    <t>133:RRR</t>
  </si>
  <si>
    <t>134:Baahubali: The Beginning</t>
  </si>
  <si>
    <t>135:The Kashmir Files</t>
  </si>
  <si>
    <t>136:Bajrangi Bhaijaan</t>
  </si>
  <si>
    <t>137:Captain America: The First Avenger</t>
  </si>
  <si>
    <t>138:Captain America: The Winter Soldier</t>
  </si>
  <si>
    <t>139:Race 3</t>
  </si>
  <si>
    <t>140:Shershaah</t>
  </si>
  <si>
    <t>Column1</t>
  </si>
  <si>
    <t>title</t>
  </si>
  <si>
    <t>101</t>
  </si>
  <si>
    <t>K.G.F: Chapter 2</t>
  </si>
  <si>
    <t>Hombale Films</t>
  </si>
  <si>
    <t>102</t>
  </si>
  <si>
    <t>Doctor Strange in the Multiverse of Madness</t>
  </si>
  <si>
    <t>103</t>
  </si>
  <si>
    <t xml:space="preserve">Thor: The Dark World </t>
  </si>
  <si>
    <t>104</t>
  </si>
  <si>
    <t xml:space="preserve">Thor: Ragnarok </t>
  </si>
  <si>
    <t>105</t>
  </si>
  <si>
    <t xml:space="preserve">Thor: Love and Thunder </t>
  </si>
  <si>
    <t>106</t>
  </si>
  <si>
    <t>Sholay</t>
  </si>
  <si>
    <t>107</t>
  </si>
  <si>
    <t>Dilwale Dulhania Le Jayenge</t>
  </si>
  <si>
    <t>108</t>
  </si>
  <si>
    <t xml:space="preserve"> 3 Idiots</t>
  </si>
  <si>
    <t>109</t>
  </si>
  <si>
    <t>Kabhi Khushi Kabhie Gham</t>
  </si>
  <si>
    <t>110</t>
  </si>
  <si>
    <t xml:space="preserve">Bajirao Mastani </t>
  </si>
  <si>
    <t>Not Available</t>
  </si>
  <si>
    <t>111</t>
  </si>
  <si>
    <t xml:space="preserve"> The Shawshank Redemption</t>
  </si>
  <si>
    <t>112</t>
  </si>
  <si>
    <t>Inception</t>
  </si>
  <si>
    <t>113</t>
  </si>
  <si>
    <t>Interstellar</t>
  </si>
  <si>
    <t>115</t>
  </si>
  <si>
    <t>The Pursuit of Happyness</t>
  </si>
  <si>
    <t>116</t>
  </si>
  <si>
    <t>Gladiator</t>
  </si>
  <si>
    <t>117</t>
  </si>
  <si>
    <t>Titanic</t>
  </si>
  <si>
    <t>118</t>
  </si>
  <si>
    <t>It's a Wonderful Life</t>
  </si>
  <si>
    <t>119</t>
  </si>
  <si>
    <t>Avatar</t>
  </si>
  <si>
    <t>120</t>
  </si>
  <si>
    <t>The Godfather</t>
  </si>
  <si>
    <t>121</t>
  </si>
  <si>
    <t>The Dark Knight</t>
  </si>
  <si>
    <t>122</t>
  </si>
  <si>
    <t>Schindler's List</t>
  </si>
  <si>
    <t>123</t>
  </si>
  <si>
    <t>Jurassic Park</t>
  </si>
  <si>
    <t>124</t>
  </si>
  <si>
    <t>Parasite</t>
  </si>
  <si>
    <t>125</t>
  </si>
  <si>
    <t>Avengers: Endgame</t>
  </si>
  <si>
    <t>126</t>
  </si>
  <si>
    <t>Avengers: Infinity War</t>
  </si>
  <si>
    <t>127</t>
  </si>
  <si>
    <t>Government of West Bengal</t>
  </si>
  <si>
    <t>128</t>
  </si>
  <si>
    <t>Taare Zameen Par</t>
  </si>
  <si>
    <t>129</t>
  </si>
  <si>
    <t>Munna Bhai M.B.B.S.</t>
  </si>
  <si>
    <t>130</t>
  </si>
  <si>
    <t>PK</t>
  </si>
  <si>
    <t>131</t>
  </si>
  <si>
    <t>Sanju</t>
  </si>
  <si>
    <t>132</t>
  </si>
  <si>
    <t>Pushpa: The Rise - Part 1</t>
  </si>
  <si>
    <t>133</t>
  </si>
  <si>
    <t>RRR</t>
  </si>
  <si>
    <t>134</t>
  </si>
  <si>
    <t>Baahubali: The Beginning</t>
  </si>
  <si>
    <t>135</t>
  </si>
  <si>
    <t>The Kashmir Files</t>
  </si>
  <si>
    <t>136</t>
  </si>
  <si>
    <t>Bajrangi Bhaijaan</t>
  </si>
  <si>
    <t>137</t>
  </si>
  <si>
    <t>Captain America: The First Avenger</t>
  </si>
  <si>
    <t>138</t>
  </si>
  <si>
    <t>Captain America: The Winter Soldier</t>
  </si>
  <si>
    <t>139</t>
  </si>
  <si>
    <t>Race 3</t>
  </si>
  <si>
    <t>140</t>
  </si>
  <si>
    <t>Shershaah</t>
  </si>
  <si>
    <t>114</t>
  </si>
  <si>
    <t>406</t>
  </si>
  <si>
    <t>412</t>
  </si>
  <si>
    <t>2022</t>
  </si>
  <si>
    <t>8.4</t>
  </si>
  <si>
    <t>3</t>
  </si>
  <si>
    <t>7</t>
  </si>
  <si>
    <t>5</t>
  </si>
  <si>
    <t>2013</t>
  </si>
  <si>
    <t>6.8</t>
  </si>
  <si>
    <t>2017</t>
  </si>
  <si>
    <t>7.9</t>
  </si>
  <si>
    <t>1975</t>
  </si>
  <si>
    <t>8.1</t>
  </si>
  <si>
    <t>1</t>
  </si>
  <si>
    <t>1995</t>
  </si>
  <si>
    <t>8</t>
  </si>
  <si>
    <t>2009</t>
  </si>
  <si>
    <t>2001</t>
  </si>
  <si>
    <t>7.4</t>
  </si>
  <si>
    <t>2015</t>
  </si>
  <si>
    <t>7.2</t>
  </si>
  <si>
    <t>1994</t>
  </si>
  <si>
    <t>9.3</t>
  </si>
  <si>
    <t>2010</t>
  </si>
  <si>
    <t>8.8</t>
  </si>
  <si>
    <t>2014</t>
  </si>
  <si>
    <t>8.6</t>
  </si>
  <si>
    <t>2006</t>
  </si>
  <si>
    <t>2000</t>
  </si>
  <si>
    <t>8.5</t>
  </si>
  <si>
    <t>1997</t>
  </si>
  <si>
    <t>1946</t>
  </si>
  <si>
    <t>7.8</t>
  </si>
  <si>
    <t>1972</t>
  </si>
  <si>
    <t>9.2</t>
  </si>
  <si>
    <t>2008</t>
  </si>
  <si>
    <t>9</t>
  </si>
  <si>
    <t>1993</t>
  </si>
  <si>
    <t>8.2</t>
  </si>
  <si>
    <t>2019</t>
  </si>
  <si>
    <t>2018</t>
  </si>
  <si>
    <t>8.3</t>
  </si>
  <si>
    <t>2007</t>
  </si>
  <si>
    <t>2003</t>
  </si>
  <si>
    <t>2021</t>
  </si>
  <si>
    <t>7.6</t>
  </si>
  <si>
    <t>2</t>
  </si>
  <si>
    <t>2011</t>
  </si>
  <si>
    <t>6.9</t>
  </si>
  <si>
    <t>1.9</t>
  </si>
  <si>
    <t xml:space="preserve">*(Always Change the format of Numbers in order to make it clear that  these value </t>
  </si>
  <si>
    <t>(Power Query)</t>
  </si>
  <si>
    <t>Steps to Resolve the Issue:</t>
  </si>
  <si>
    <r>
      <t>1. Identify the Broken Step</t>
    </r>
    <r>
      <rPr>
        <sz val="11"/>
        <color theme="1"/>
        <rFont val="Calibri"/>
        <family val="2"/>
        <scheme val="minor"/>
      </rPr>
      <t>:</t>
    </r>
  </si>
  <si>
    <t>Check the error message to find out which step in your query is causing the issue.</t>
  </si>
  <si>
    <t>Look for references to the deleted column in subsequent steps like filtering, renaming, or calculated columns.</t>
  </si>
  <si>
    <r>
      <t>2. Edit or Remove the Affected Steps</t>
    </r>
    <r>
      <rPr>
        <sz val="11"/>
        <color theme="1"/>
        <rFont val="Calibri"/>
        <family val="2"/>
        <scheme val="minor"/>
      </rPr>
      <t>:</t>
    </r>
  </si>
  <si>
    <t>Go to the step in your query editor where the deleted column was used.</t>
  </si>
  <si>
    <t>Update the step to remove or replace the reference to the missing column.</t>
  </si>
  <si>
    <r>
      <t>3. Update Dependencies</t>
    </r>
    <r>
      <rPr>
        <sz val="11"/>
        <color theme="1"/>
        <rFont val="Calibri"/>
        <family val="2"/>
        <scheme val="minor"/>
      </rPr>
      <t>:</t>
    </r>
  </si>
  <si>
    <t>If other calculated columns, filters, or transformations depend on the deleted column, adjust them to use a different column or modify the logic.</t>
  </si>
  <si>
    <r>
      <t>4. Refresh the Query</t>
    </r>
    <r>
      <rPr>
        <sz val="11"/>
        <color theme="1"/>
        <rFont val="Calibri"/>
        <family val="2"/>
        <scheme val="minor"/>
      </rPr>
      <t>:</t>
    </r>
  </si>
  <si>
    <t>After making changes, refresh the query to ensure it works without errors.</t>
  </si>
  <si>
    <t>Prevention Tips:</t>
  </si>
  <si>
    <r>
      <t>Plan Column Deletions</t>
    </r>
    <r>
      <rPr>
        <sz val="11"/>
        <color theme="1"/>
        <rFont val="Calibri"/>
        <family val="2"/>
        <scheme val="minor"/>
      </rPr>
      <t>: Before deleting a column, check its usage in all query steps to ensure it’s not referenced.</t>
    </r>
  </si>
  <si>
    <r>
      <t>Rename Instead of Deleting</t>
    </r>
    <r>
      <rPr>
        <sz val="11"/>
        <color theme="1"/>
        <rFont val="Calibri"/>
        <family val="2"/>
        <scheme val="minor"/>
      </rPr>
      <t>: If you’re testing changes, consider renaming the column instead of deleting it. This allows you to revert easily.</t>
    </r>
  </si>
  <si>
    <r>
      <t>Error Highlights</t>
    </r>
    <r>
      <rPr>
        <sz val="11"/>
        <color theme="1"/>
        <rFont val="Calibri"/>
        <family val="2"/>
        <scheme val="minor"/>
      </rPr>
      <t>: Many query editors (e.g., Power BI, Excel Power Query) show error indicators on broken steps. Use them to navigate and fix the issue.</t>
    </r>
  </si>
  <si>
    <t>*When you delete a colulmn in Query it gets  to an error beacause after you delete a column in your query, any subsequent steps in the query that reference the deleted column will break. This is because the query workflow (or applied steps) still tries to find and use the column that no longer exists.</t>
  </si>
  <si>
    <t>Factor_unit</t>
  </si>
  <si>
    <t>Revenue in (Millions)</t>
  </si>
  <si>
    <t>Budget in (Millions)</t>
  </si>
  <si>
    <t>Currency factor (INR)</t>
  </si>
  <si>
    <t>Currency factor (USD)</t>
  </si>
  <si>
    <t>Budget in (INR,Millions)</t>
  </si>
  <si>
    <t>Budget in (USD,Millions)</t>
  </si>
  <si>
    <t>…..</t>
  </si>
  <si>
    <t>NOTE</t>
  </si>
  <si>
    <t>It will save a lot of time..</t>
  </si>
  <si>
    <t xml:space="preserve">In order to do quick or boost Power Query just Duplicate the column and then Perform little changes in formula </t>
  </si>
  <si>
    <t xml:space="preserve">       In changing of Revenue to Budget .etc</t>
  </si>
  <si>
    <t>Eg. In change from INR to USD (change * from / or 1 from 80 and similar many)</t>
  </si>
  <si>
    <t>You can use formula its easy too…</t>
  </si>
  <si>
    <t xml:space="preserve">                  OR </t>
  </si>
  <si>
    <t>Revenue in (INR,Millions)</t>
  </si>
  <si>
    <t>Revenue in (USD,Millions)</t>
  </si>
  <si>
    <t>SUM</t>
  </si>
  <si>
    <t>Grand Total</t>
  </si>
  <si>
    <t xml:space="preserve"> Budget in (USD,Millions)</t>
  </si>
  <si>
    <t xml:space="preserve"> Revenue in (USD,millions)</t>
  </si>
  <si>
    <t xml:space="preserve"> Profit (USD,millions)</t>
  </si>
  <si>
    <t>Industry Filter</t>
  </si>
  <si>
    <t xml:space="preserve"> imdb_rating</t>
  </si>
  <si>
    <t>TOP GROSS MOVIES</t>
  </si>
  <si>
    <t>*Here we have formatted imdb_rating in Average</t>
  </si>
  <si>
    <t xml:space="preserve">*You can expand the final Report view of bollywood and hollywood </t>
  </si>
  <si>
    <t xml:space="preserve">by clicking on the ( + ) sign on the left </t>
  </si>
  <si>
    <t>down on arrow of that field(here imdb_rating)</t>
  </si>
  <si>
    <t xml:space="preserve">by going on value (field Settings) in pivot table field list by clicking on </t>
  </si>
  <si>
    <t xml:space="preserve"> by right clicking when 4 direction arrow keys are visible.</t>
  </si>
  <si>
    <t>*You can also change the area of the cell or can the value to any other cell</t>
  </si>
  <si>
    <t xml:space="preserve">*You can also hide the Sub-Total or Grand-Total </t>
  </si>
  <si>
    <t xml:space="preserve">by going on pivot design on ribbon tab after clicking on any cell of </t>
  </si>
  <si>
    <t>Pivot Table</t>
  </si>
  <si>
    <t>TAKEAWAYS FROM VEDIO</t>
  </si>
  <si>
    <t>*Pivot Tables allow you to sort data based on different values.</t>
  </si>
  <si>
    <t xml:space="preserve">*You can make pivot tables more presentable by using formatting and </t>
  </si>
  <si>
    <t>other options.</t>
  </si>
  <si>
    <t xml:space="preserve">*Pivot Tables are very similat to the matrix visualisations that you will </t>
  </si>
  <si>
    <t>use in BI tools.</t>
  </si>
  <si>
    <t xml:space="preserve">*Make sure to explore all other options and all possible cases available </t>
  </si>
  <si>
    <t>in the Pivot Table.</t>
  </si>
  <si>
    <t>*You can perform various formatting through various features and options</t>
  </si>
  <si>
    <t>provided in Pivot Table.</t>
  </si>
  <si>
    <t>All Studio P&amp;L</t>
  </si>
  <si>
    <t>Sum of Profit %</t>
  </si>
  <si>
    <t>Profit &amp; Loss %</t>
  </si>
  <si>
    <t xml:space="preserve"> Profit target</t>
  </si>
  <si>
    <t>TAKEAWAYS FROM THE VEDIO</t>
  </si>
  <si>
    <t>….</t>
  </si>
  <si>
    <t>*Power Pivot is data modelling tool for Microsoft Excel. It allows users to create relationships between tables and perform Advanced Calculations with large amounts of data.</t>
  </si>
  <si>
    <t>*To create measures, we can use the DAX(Data Analysis Expression) language.</t>
  </si>
  <si>
    <r>
      <t>*</t>
    </r>
    <r>
      <rPr>
        <b/>
        <u/>
        <sz val="11"/>
        <color rgb="FFC00000"/>
        <rFont val="Calibri"/>
        <family val="2"/>
        <scheme val="minor"/>
      </rPr>
      <t>Primary Key</t>
    </r>
    <r>
      <rPr>
        <b/>
        <u/>
        <sz val="11"/>
        <color rgb="FF002060"/>
        <rFont val="Calibri"/>
        <family val="2"/>
        <scheme val="minor"/>
      </rPr>
      <t xml:space="preserve"> : It is a column or combination of columns that uniquely identifies each row in a table.</t>
    </r>
  </si>
  <si>
    <r>
      <t>*</t>
    </r>
    <r>
      <rPr>
        <b/>
        <u/>
        <sz val="11"/>
        <color rgb="FFC00000"/>
        <rFont val="Calibri"/>
        <family val="2"/>
        <scheme val="minor"/>
      </rPr>
      <t>Foreign Key</t>
    </r>
    <r>
      <rPr>
        <b/>
        <u/>
        <sz val="11"/>
        <color rgb="FF002060"/>
        <rFont val="Calibri"/>
        <family val="2"/>
        <scheme val="minor"/>
      </rPr>
      <t xml:space="preserve"> : It is a column or combination of columns that refers to the primary key of another table and establishes a link between the two tables.</t>
    </r>
  </si>
  <si>
    <r>
      <t>*In order to add a field (column) from another table into the Power Pivot click on the</t>
    </r>
    <r>
      <rPr>
        <b/>
        <u/>
        <sz val="11"/>
        <color rgb="FFC00000"/>
        <rFont val="Calibri"/>
        <family val="2"/>
        <scheme val="minor"/>
      </rPr>
      <t xml:space="preserve"> Manage option  then switch worksheet by clicking on the icon at the top left of the Manage View Box</t>
    </r>
    <r>
      <rPr>
        <b/>
        <u/>
        <sz val="11"/>
        <color rgb="FF002060"/>
        <rFont val="Calibri"/>
        <family val="2"/>
        <scheme val="minor"/>
      </rPr>
      <t xml:space="preserve"> </t>
    </r>
  </si>
  <si>
    <r>
      <t xml:space="preserve">and </t>
    </r>
    <r>
      <rPr>
        <b/>
        <u/>
        <sz val="11"/>
        <color rgb="FFC00000"/>
        <rFont val="Calibri"/>
        <family val="2"/>
        <scheme val="minor"/>
      </rPr>
      <t>after going to the worksheet</t>
    </r>
    <r>
      <rPr>
        <b/>
        <u/>
        <sz val="11"/>
        <color rgb="FF002060"/>
        <rFont val="Calibri"/>
        <family val="2"/>
        <scheme val="minor"/>
      </rPr>
      <t xml:space="preserve"> which consist of the table you want to add in the Power Pivot and</t>
    </r>
    <r>
      <rPr>
        <b/>
        <u/>
        <sz val="11"/>
        <color rgb="FFC00000"/>
        <rFont val="Calibri"/>
        <family val="2"/>
        <scheme val="minor"/>
      </rPr>
      <t xml:space="preserve"> after that then click on Add to Data Model option</t>
    </r>
    <r>
      <rPr>
        <b/>
        <u/>
        <sz val="11"/>
        <color rgb="FF002060"/>
        <rFont val="Calibri"/>
        <family val="2"/>
        <scheme val="minor"/>
      </rPr>
      <t xml:space="preserve"> and then perform the data modelling  by following steps as given below</t>
    </r>
  </si>
  <si>
    <r>
      <t xml:space="preserve">*Here we had also done some </t>
    </r>
    <r>
      <rPr>
        <b/>
        <u/>
        <sz val="12"/>
        <color rgb="FFC00000"/>
        <rFont val="Calibri"/>
        <family val="2"/>
        <scheme val="minor"/>
      </rPr>
      <t xml:space="preserve">Data Modelling </t>
    </r>
    <r>
      <rPr>
        <b/>
        <u/>
        <sz val="11"/>
        <color rgb="FF002060"/>
        <rFont val="Calibri"/>
        <family val="2"/>
        <scheme val="minor"/>
      </rPr>
      <t xml:space="preserve">by going to the </t>
    </r>
    <r>
      <rPr>
        <b/>
        <u/>
        <sz val="11"/>
        <color rgb="FFC00000"/>
        <rFont val="Calibri"/>
        <family val="2"/>
        <scheme val="minor"/>
      </rPr>
      <t>Diagram view OR Diagram&lt;Manage&lt;Power Pivot</t>
    </r>
    <r>
      <rPr>
        <b/>
        <u/>
        <sz val="11"/>
        <color rgb="FF002060"/>
        <rFont val="Calibri"/>
        <family val="2"/>
        <scheme val="minor"/>
      </rPr>
      <t xml:space="preserve">  option</t>
    </r>
  </si>
  <si>
    <r>
      <t xml:space="preserve"> then into Movie financials (Power Pivot) table by</t>
    </r>
    <r>
      <rPr>
        <b/>
        <u/>
        <sz val="11"/>
        <color rgb="FFC00000"/>
        <rFont val="Calibri"/>
        <family val="2"/>
        <scheme val="minor"/>
      </rPr>
      <t xml:space="preserve"> using Formula of RELATED in the Data View option after adding a column in Data View </t>
    </r>
  </si>
  <si>
    <t>you have finally added or combined a different column from another table in the Movie Financials(Power Pivot)</t>
  </si>
  <si>
    <t>Max Profit Target</t>
  </si>
  <si>
    <t>MAX Profit Target ( DISTINCT VALUES )</t>
  </si>
  <si>
    <t>all the correct Sub- Totals</t>
  </si>
  <si>
    <t>and in Green you can see</t>
  </si>
  <si>
    <t>*You can see the Formula by managing the</t>
  </si>
  <si>
    <t>f(x) in the power pivot option.</t>
  </si>
  <si>
    <t>So basically in the correct one we did Sum</t>
  </si>
  <si>
    <t>but of the DISTINCT MAX VALUES so,that</t>
  </si>
  <si>
    <t>Sub-Total gets solved.</t>
  </si>
  <si>
    <t>the problem of wrong(MAX VALUE COMING IN SUBTOTAL) outcome of the</t>
  </si>
  <si>
    <t>=SUMX(DISTINCT('Movie Financials Power Pivot'[studio]),[Max Target])</t>
  </si>
  <si>
    <t xml:space="preserve">This was the DAX formula that was used to get the Max Profit Target </t>
  </si>
  <si>
    <t>BUT with proper and correct Sub-Total .</t>
  </si>
  <si>
    <t>where,</t>
  </si>
  <si>
    <t>of times Particular Studio occurs.</t>
  </si>
  <si>
    <t>*SUMX is like the SUMIF formula of the excel</t>
  </si>
  <si>
    <t xml:space="preserve">*So, in this Formula we find the sum of the MAX PROFIT of the Studio </t>
  </si>
  <si>
    <t>but Distinctively.</t>
  </si>
  <si>
    <t xml:space="preserve"> in which we created a link between two data models by right clicking to the common column and draging it to connect to the other data model column(Other Sheet) in Data View option of Power Pivot </t>
  </si>
  <si>
    <t>* Break down complex problems into small chunks to solve them effeciently</t>
  </si>
  <si>
    <t>DON’T BECOME OBSESSED WITH TOOLS; Instead , develop a Problem - Solving Mindset to experience exponential growth in your career.</t>
  </si>
  <si>
    <t>Actuals(Profit USD,mil) - Max Profit Target(DISTINCT VALUES)</t>
  </si>
  <si>
    <t>…...</t>
  </si>
  <si>
    <t>AND</t>
  </si>
  <si>
    <t>Actulas-Targets %</t>
  </si>
  <si>
    <t>cells does meet the taget</t>
  </si>
  <si>
    <t>*Light Red Highlighted</t>
  </si>
  <si>
    <t>*Here the cell in  Dark Red you can see the error in the Sub-Total part</t>
  </si>
  <si>
    <t>using Conditional Formatting</t>
  </si>
  <si>
    <t>are not for ARITHMETIC OR FOR CALCULATIONS…Change it from Number TO Text…</t>
  </si>
  <si>
    <t>Text always come on Left side while Value comes on Right side of the cell….</t>
  </si>
  <si>
    <t>*In this we use MAX to stop the summing up of the value</t>
  </si>
  <si>
    <t>again and again by number of times particular studio occurs.</t>
  </si>
  <si>
    <t>So, that we only get One MAX value of the target.</t>
  </si>
  <si>
    <t>with out Multiplying the Value of Target again and again by the number</t>
  </si>
  <si>
    <t>Sub-Total also gets solved.</t>
  </si>
  <si>
    <t>Revenue in (INR)</t>
  </si>
  <si>
    <t>Revenue in (USD)</t>
  </si>
  <si>
    <t xml:space="preserve">1. **Profit**: </t>
  </si>
  <si>
    <t xml:space="preserve">   - Formula: **Profit = Revenue - Budget**</t>
  </si>
  <si>
    <t xml:space="preserve">   - This gives the total profit earned by subtracting the total budget from the total revenue.</t>
  </si>
  <si>
    <t>2. **Profit Percentage (Sum of Profit %)**:</t>
  </si>
  <si>
    <t xml:space="preserve">   - Formula: **Profit % = (Profit / Budget) * 100**</t>
  </si>
  <si>
    <t xml:space="preserve">   - This calculates the profit percentage based on the budget. The percentage value reflects how much profit was made for every dollar spent on the budget. It can also be expressed as **(Revenue - Budget) / Budget * 100**.</t>
  </si>
  <si>
    <t>3. **Gross Revenue** (if needed for additional analysis):</t>
  </si>
  <si>
    <t xml:space="preserve">   - Formula: **Revenue** is typically provided and does not need calculation.</t>
  </si>
  <si>
    <t>4. **Total Metrics at the Bottom** (Grand Total):</t>
  </si>
  <si>
    <t xml:space="preserve">   - **Total Revenue**: Sum of all revenue entries.</t>
  </si>
  <si>
    <t xml:space="preserve">   - **Total Profit**: Sum of all profit entries.</t>
  </si>
  <si>
    <t xml:space="preserve">   - **Total Budget**: Sum of all budget entries.</t>
  </si>
  <si>
    <t xml:space="preserve">   - **Average IMDb Rating**: Average of all IMDb ratings.</t>
  </si>
  <si>
    <t xml:space="preserve">   - **Total Profit Percentage**: Can be calculated based on the total profit and total budget or could be averaged from individual profit percentages, depending on the context you want.</t>
  </si>
  <si>
    <t>1. **Profit**</t>
  </si>
  <si>
    <t xml:space="preserve">   - **Formula:** Profit = Revenue - Budget</t>
  </si>
  <si>
    <t>2. **Profit Margin Percentage**</t>
  </si>
  <si>
    <t xml:space="preserve">   - **Formula:** Profit Margin (%) = (Profit ÷ Budget) × 100</t>
  </si>
  <si>
    <t>3. **Difference from Max Profit Target**</t>
  </si>
  <si>
    <t xml:space="preserve">   - **Formula:** Difference = Profit - Max Profit Target</t>
  </si>
  <si>
    <t>4. **Actuals vs. Targets Percentage**</t>
  </si>
  <si>
    <t xml:space="preserve">   - **Formula:** Actuals vs. Targets (%) = (Profit ÷ Max Profit Target) × 100</t>
  </si>
  <si>
    <t>*Here we have used special thing ( Unit Factor ) this is a great way of converting any currency to any other currenvy</t>
  </si>
  <si>
    <t>USD to INR &amp; INR to USD in this case..</t>
  </si>
  <si>
    <t>*After giving the unit factor based on the currency we simply did the Mutiplication by adding Custom Column  in</t>
  </si>
  <si>
    <t>Power Query. You should click to Query option in the ribbon and then should see and understand it with yourself.</t>
  </si>
  <si>
    <t>Let's simplify the explanation for converting units and currencies in Power Query step by step.</t>
  </si>
  <si>
    <t>### Overview of Conversions</t>
  </si>
  <si>
    <t>1. **Converting Billions to Millions**</t>
  </si>
  <si>
    <t xml:space="preserve">   - **How to Convert:** Multiply by 1000.</t>
  </si>
  <si>
    <t xml:space="preserve">   - **Example:** If you have 12.5 billion:</t>
  </si>
  <si>
    <t xml:space="preserve">     - \( 12.5 \text{ billion} \times 1000 = 12500 \text{ million} \)</t>
  </si>
  <si>
    <t>2. **Converting INR to USD**</t>
  </si>
  <si>
    <t xml:space="preserve">   - **How to Convert:** Divide by the currency exchange rate.</t>
  </si>
  <si>
    <t xml:space="preserve">   - **Example:** If you have ₹1000 and the exchange rate is 80 (80 INR = 1 USD):</t>
  </si>
  <si>
    <t xml:space="preserve">     - \( \frac{1000 \text{ INR}}{80} = 12.5 \text{ USD} \)</t>
  </si>
  <si>
    <t>To apply these conversions in Power Query, you will create new columns that perform these calculations. Here’s how to do that simply:</t>
  </si>
  <si>
    <t>1. **Create a New Column for Revenue in Millions**</t>
  </si>
  <si>
    <t xml:space="preserve">   - Go to the `Add Column` menu in Power Query.</t>
  </si>
  <si>
    <t xml:space="preserve">   - Choose `Custom Column`.</t>
  </si>
  <si>
    <t xml:space="preserve">   - Use this formula:</t>
  </si>
  <si>
    <t xml:space="preserve">   if [Factor_unit] = "Billions" then [Revenue] * 1000 else [Revenue]</t>
  </si>
  <si>
    <t xml:space="preserve">   ```</t>
  </si>
  <si>
    <t xml:space="preserve">   - This means: </t>
  </si>
  <si>
    <t xml:space="preserve">     - If the unit is "Billions", multiply the revenue by 1000.</t>
  </si>
  <si>
    <t xml:space="preserve">     - If it is not, keep it as is.</t>
  </si>
  <si>
    <t>1. **Create a New Column for Revenue in USD**</t>
  </si>
  <si>
    <t xml:space="preserve">   - Again, go to `Add Column` &gt; `Custom Column`.</t>
  </si>
  <si>
    <t xml:space="preserve">   if [currency] = "INR" and [Currency factor] &lt;&gt; null then [Revenue in (INR)] / [Currency factor] else null</t>
  </si>
  <si>
    <t xml:space="preserve">   - This means:</t>
  </si>
  <si>
    <t xml:space="preserve">     - If the currency is INR and a currency factor is provided, divide the revenue by the exchange rate.</t>
  </si>
  <si>
    <t xml:space="preserve">     - If not, the value will be null (or blank).</t>
  </si>
  <si>
    <t>### Summary of Steps</t>
  </si>
  <si>
    <t>1. Add a column to convert billions to millions using multiplication.</t>
  </si>
  <si>
    <t>2. Add a column to convert INR to USD using division.</t>
  </si>
  <si>
    <t>### Example</t>
  </si>
  <si>
    <t>Let's say you have:</t>
  </si>
  <si>
    <t>- **Revenue:** 12.5 billion (in `Revenue` column)</t>
  </si>
  <si>
    <t>- **Factor Unit:** "Billions" (in `Factor_unit` column)</t>
  </si>
  <si>
    <t>- **Currency:** "INR" (in `currency` column)</t>
  </si>
  <si>
    <t>- **Revenue in INR:** ₹1000</t>
  </si>
  <si>
    <t>- **Currency Factor:** 80</t>
  </si>
  <si>
    <t>**After transformation:**</t>
  </si>
  <si>
    <t>- The new column for millions will show **12500**.</t>
  </si>
  <si>
    <t>- The new column for USD will show **12.5**.</t>
  </si>
  <si>
    <t xml:space="preserve">This breakdown makes it easier to understand how to use Power Query for these conversions. </t>
  </si>
  <si>
    <t>#Steps in Power Query</t>
  </si>
  <si>
    <t>## Step 1: Convert Billions to Millions</t>
  </si>
  <si>
    <t>## Step 2: Convert INR to USD</t>
  </si>
  <si>
    <t xml:space="preserve"> Formula Used In Worksheet (Movie Financials (Pivot Table)</t>
  </si>
  <si>
    <t>Formula Use In Movie Financials(Power 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</si>
</sst>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 #,##0"/>
    <numFmt numFmtId="165" formatCode="[$$-45C]#,##0"/>
    <numFmt numFmtId="166" formatCode="_ &quot;₹&quot;\ * #,##0_ ;_ &quot;₹&quot;\ * \-#,##0_ ;_ &quot;₹&quot;\ * &quot;-&quot;??_ ;_ @_ "/>
    <numFmt numFmtId="167" formatCode="[$$-45C]#,##0.00"/>
    <numFmt numFmtId="168" formatCode="0.0"/>
    <numFmt numFmtId="169" formatCode="\$#,##0.00;\-\$#,##0.00;\$#,##0.00"/>
    <numFmt numFmtId="170" formatCode="0.00%;\-0.00%;0.00%"/>
  </numFmts>
  <fonts count="25" x14ac:knownFonts="1">
    <font>
      <sz val="11"/>
      <color theme="1"/>
      <name val="Calibri"/>
      <family val="2"/>
      <scheme val="minor"/>
    </font>
    <font>
      <sz val="11"/>
      <name val="Calibri"/>
      <family val="2"/>
      <scheme val="minor"/>
    </font>
    <font>
      <b/>
      <u/>
      <sz val="11"/>
      <color theme="9" tint="-0.499984740745262"/>
      <name val="Calibri"/>
      <family val="2"/>
      <scheme val="minor"/>
    </font>
    <font>
      <b/>
      <sz val="11"/>
      <color theme="1"/>
      <name val="Calibri"/>
      <family val="2"/>
      <scheme val="minor"/>
    </font>
    <font>
      <b/>
      <sz val="13.5"/>
      <color theme="1"/>
      <name val="Calibri"/>
      <family val="2"/>
      <scheme val="minor"/>
    </font>
    <font>
      <sz val="8"/>
      <name val="Calibri"/>
      <family val="2"/>
      <scheme val="minor"/>
    </font>
    <font>
      <b/>
      <u/>
      <sz val="11"/>
      <color theme="1"/>
      <name val="Calibri"/>
      <family val="2"/>
      <scheme val="minor"/>
    </font>
    <font>
      <b/>
      <u/>
      <sz val="11"/>
      <color theme="8" tint="-0.499984740745262"/>
      <name val="Calibri"/>
      <family val="2"/>
      <scheme val="minor"/>
    </font>
    <font>
      <b/>
      <u/>
      <sz val="11"/>
      <color rgb="FF002060"/>
      <name val="Calibri"/>
      <family val="2"/>
      <scheme val="minor"/>
    </font>
    <font>
      <b/>
      <sz val="11"/>
      <color rgb="FF002060"/>
      <name val="Calibri"/>
      <family val="2"/>
      <scheme val="minor"/>
    </font>
    <font>
      <b/>
      <sz val="11"/>
      <color theme="1"/>
      <name val="Arial Black"/>
      <family val="2"/>
    </font>
    <font>
      <b/>
      <u/>
      <sz val="11"/>
      <color rgb="FFC00000"/>
      <name val="Calibri"/>
      <family val="2"/>
      <scheme val="minor"/>
    </font>
    <font>
      <b/>
      <sz val="12"/>
      <color theme="1"/>
      <name val="Calibri"/>
      <family val="2"/>
      <scheme val="minor"/>
    </font>
    <font>
      <b/>
      <sz val="12"/>
      <color theme="1"/>
      <name val="Arial Black"/>
      <family val="2"/>
    </font>
    <font>
      <sz val="11"/>
      <color theme="1"/>
      <name val="Calibri"/>
      <family val="2"/>
      <scheme val="minor"/>
    </font>
    <font>
      <b/>
      <u/>
      <sz val="12"/>
      <color rgb="FFC00000"/>
      <name val="Calibri"/>
      <family val="2"/>
      <scheme val="minor"/>
    </font>
    <font>
      <b/>
      <sz val="11"/>
      <color rgb="FFC00000"/>
      <name val="Calibri"/>
      <family val="2"/>
      <scheme val="minor"/>
    </font>
    <font>
      <b/>
      <sz val="11"/>
      <color rgb="FF7030A0"/>
      <name val="Calibri"/>
      <family val="2"/>
      <scheme val="minor"/>
    </font>
    <font>
      <b/>
      <sz val="16"/>
      <color rgb="FF7030A0"/>
      <name val="Calibri"/>
      <family val="2"/>
      <scheme val="minor"/>
    </font>
    <font>
      <b/>
      <u/>
      <sz val="12"/>
      <color rgb="FF002060"/>
      <name val="Calibri"/>
      <family val="2"/>
      <scheme val="minor"/>
    </font>
    <font>
      <b/>
      <sz val="12"/>
      <color theme="8" tint="-0.499984740745262"/>
      <name val="Calibri"/>
      <family val="2"/>
      <scheme val="minor"/>
    </font>
    <font>
      <b/>
      <u/>
      <sz val="12"/>
      <color theme="8" tint="-0.499984740745262"/>
      <name val="Calibri"/>
      <family val="2"/>
      <scheme val="minor"/>
    </font>
    <font>
      <b/>
      <sz val="11"/>
      <color theme="8" tint="-0.499984740745262"/>
      <name val="Calibri"/>
      <family val="2"/>
      <scheme val="minor"/>
    </font>
    <font>
      <b/>
      <sz val="11"/>
      <color theme="1" tint="4.9989318521683403E-2"/>
      <name val="Calibri"/>
      <family val="2"/>
      <scheme val="minor"/>
    </font>
    <font>
      <b/>
      <sz val="12"/>
      <color theme="8" tint="-0.499984740745262"/>
      <name val="Arial Black"/>
      <family val="2"/>
    </font>
  </fonts>
  <fills count="9">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64">
    <xf numFmtId="0" fontId="0" fillId="0" borderId="0" xfId="0"/>
    <xf numFmtId="0" fontId="1" fillId="2" borderId="0" xfId="0" applyFont="1" applyFill="1"/>
    <xf numFmtId="0" fontId="0" fillId="2" borderId="0" xfId="0" applyFill="1"/>
    <xf numFmtId="0" fontId="2" fillId="0" borderId="0" xfId="0" applyFont="1" applyAlignment="1">
      <alignment wrapText="1"/>
    </xf>
    <xf numFmtId="0" fontId="2" fillId="0" borderId="0" xfId="0" applyFont="1"/>
    <xf numFmtId="0" fontId="4"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7" fillId="0" borderId="0" xfId="0" applyFont="1" applyAlignment="1">
      <alignment wrapText="1"/>
    </xf>
    <xf numFmtId="164" fontId="0" fillId="0" borderId="0" xfId="0" applyNumberFormat="1"/>
    <xf numFmtId="165" fontId="0" fillId="0" borderId="0" xfId="0" applyNumberFormat="1"/>
    <xf numFmtId="0" fontId="6" fillId="3" borderId="0" xfId="0" applyFont="1" applyFill="1"/>
    <xf numFmtId="0" fontId="8" fillId="0" borderId="0" xfId="0" applyFont="1"/>
    <xf numFmtId="0" fontId="9" fillId="0" borderId="0" xfId="0" applyFont="1"/>
    <xf numFmtId="165" fontId="3" fillId="4" borderId="0" xfId="0" applyNumberFormat="1" applyFont="1" applyFill="1"/>
    <xf numFmtId="164" fontId="3" fillId="3" borderId="1" xfId="0" applyNumberFormat="1" applyFont="1" applyFill="1" applyBorder="1"/>
    <xf numFmtId="165" fontId="3" fillId="0" borderId="1" xfId="0" applyNumberFormat="1" applyFont="1" applyBorder="1"/>
    <xf numFmtId="0" fontId="0" fillId="4" borderId="0" xfId="0" applyFill="1"/>
    <xf numFmtId="0" fontId="3" fillId="3" borderId="1" xfId="0" applyFont="1" applyFill="1" applyBorder="1"/>
    <xf numFmtId="166" fontId="3" fillId="0" borderId="1" xfId="0"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5" borderId="0" xfId="0" applyFill="1" applyAlignment="1">
      <alignment horizontal="left"/>
    </xf>
    <xf numFmtId="167" fontId="3" fillId="0" borderId="0" xfId="0" applyNumberFormat="1" applyFont="1"/>
    <xf numFmtId="167" fontId="3" fillId="3" borderId="0" xfId="0" applyNumberFormat="1" applyFont="1" applyFill="1"/>
    <xf numFmtId="168" fontId="3" fillId="0" borderId="0" xfId="0" applyNumberFormat="1" applyFont="1"/>
    <xf numFmtId="168" fontId="3" fillId="3" borderId="0" xfId="0" applyNumberFormat="1" applyFont="1" applyFill="1"/>
    <xf numFmtId="0" fontId="7" fillId="0" borderId="0" xfId="0" applyFont="1"/>
    <xf numFmtId="0" fontId="11" fillId="0" borderId="0" xfId="0" applyFont="1"/>
    <xf numFmtId="0" fontId="0" fillId="0" borderId="0" xfId="0" applyAlignment="1">
      <alignment horizontal="left" indent="2"/>
    </xf>
    <xf numFmtId="10" fontId="3" fillId="0" borderId="0" xfId="0" applyNumberFormat="1" applyFont="1"/>
    <xf numFmtId="10" fontId="3" fillId="3" borderId="0" xfId="0" applyNumberFormat="1" applyFont="1" applyFill="1"/>
    <xf numFmtId="9" fontId="0" fillId="0" borderId="0" xfId="1" applyFont="1"/>
    <xf numFmtId="0" fontId="0" fillId="0" borderId="1" xfId="0" pivotButton="1" applyBorder="1"/>
    <xf numFmtId="0" fontId="0" fillId="0" borderId="1" xfId="0" applyBorder="1"/>
    <xf numFmtId="0" fontId="17" fillId="0" borderId="0" xfId="0" applyFont="1"/>
    <xf numFmtId="0" fontId="18" fillId="0" borderId="0" xfId="0" applyFont="1"/>
    <xf numFmtId="0" fontId="0" fillId="0" borderId="1" xfId="0" applyBorder="1" applyAlignment="1">
      <alignment horizontal="left"/>
    </xf>
    <xf numFmtId="0" fontId="3" fillId="0" borderId="0" xfId="0" applyFont="1" applyAlignment="1">
      <alignment horizontal="left"/>
    </xf>
    <xf numFmtId="9" fontId="3" fillId="0" borderId="0" xfId="1" applyFont="1" applyAlignment="1">
      <alignment horizontal="left"/>
    </xf>
    <xf numFmtId="0" fontId="16" fillId="0" borderId="0" xfId="0" applyFont="1"/>
    <xf numFmtId="0" fontId="3" fillId="0" borderId="0" xfId="0" applyFont="1"/>
    <xf numFmtId="0" fontId="0" fillId="7" borderId="1" xfId="0" applyFill="1" applyBorder="1"/>
    <xf numFmtId="0" fontId="0" fillId="8" borderId="1" xfId="0" applyFill="1" applyBorder="1"/>
    <xf numFmtId="167" fontId="0" fillId="0" borderId="1" xfId="0" applyNumberFormat="1" applyBorder="1"/>
    <xf numFmtId="167" fontId="0" fillId="7" borderId="1" xfId="0" applyNumberFormat="1" applyFill="1" applyBorder="1"/>
    <xf numFmtId="10" fontId="0" fillId="0" borderId="1" xfId="0" applyNumberFormat="1" applyBorder="1"/>
    <xf numFmtId="167" fontId="0" fillId="8" borderId="1" xfId="0" applyNumberFormat="1" applyFill="1" applyBorder="1"/>
    <xf numFmtId="169" fontId="0" fillId="0" borderId="1" xfId="0" applyNumberFormat="1" applyBorder="1"/>
    <xf numFmtId="170" fontId="0" fillId="0" borderId="1" xfId="0" applyNumberFormat="1" applyBorder="1"/>
    <xf numFmtId="0" fontId="0" fillId="0" borderId="1" xfId="0" applyBorder="1" applyAlignment="1">
      <alignment horizontal="left" indent="1"/>
    </xf>
    <xf numFmtId="0" fontId="10" fillId="6" borderId="0" xfId="0" applyFont="1" applyFill="1" applyAlignment="1">
      <alignment horizontal="center"/>
    </xf>
    <xf numFmtId="0" fontId="13" fillId="4" borderId="0" xfId="0" applyFont="1" applyFill="1" applyAlignment="1">
      <alignment horizontal="center"/>
    </xf>
    <xf numFmtId="0" fontId="12" fillId="6" borderId="0" xfId="0" applyFont="1" applyFill="1" applyAlignment="1">
      <alignment horizontal="center"/>
    </xf>
    <xf numFmtId="0" fontId="10" fillId="3" borderId="0" xfId="0" applyFont="1" applyFill="1" applyAlignment="1">
      <alignment horizontal="center"/>
    </xf>
    <xf numFmtId="0" fontId="19" fillId="3" borderId="0" xfId="0" applyFont="1" applyFill="1"/>
    <xf numFmtId="0" fontId="20" fillId="0" borderId="0" xfId="0" applyFont="1"/>
    <xf numFmtId="0" fontId="21" fillId="3" borderId="0" xfId="0" applyFont="1" applyFill="1"/>
    <xf numFmtId="0" fontId="22" fillId="0" borderId="0" xfId="0" applyFont="1"/>
    <xf numFmtId="0" fontId="21" fillId="0" borderId="0" xfId="0" applyFont="1"/>
    <xf numFmtId="0" fontId="20" fillId="3" borderId="0" xfId="0" applyFont="1" applyFill="1" applyAlignment="1">
      <alignment horizontal="center"/>
    </xf>
    <xf numFmtId="0" fontId="23" fillId="0" borderId="0" xfId="0" applyFont="1"/>
    <xf numFmtId="0" fontId="24" fillId="0" borderId="0" xfId="0" applyFont="1"/>
  </cellXfs>
  <cellStyles count="2">
    <cellStyle name="Normal" xfId="0" builtinId="0"/>
    <cellStyle name="Percent" xfId="1" builtinId="5"/>
  </cellStyles>
  <dxfs count="71">
    <dxf>
      <font>
        <color rgb="FF9C0006"/>
      </font>
      <fill>
        <patternFill>
          <bgColor rgb="FFFFC7CE"/>
        </patternFill>
      </fill>
    </dxf>
    <dxf>
      <font>
        <color rgb="FF9C0006"/>
      </font>
      <fill>
        <patternFill>
          <bgColor rgb="FFFFC7CE"/>
        </patternFill>
      </fill>
    </dxf>
    <dxf>
      <numFmt numFmtId="165" formatCode="[$$-45C]#,##0"/>
    </dxf>
    <dxf>
      <numFmt numFmtId="164" formatCode="&quot;₹&quot;\ #,##0"/>
    </dxf>
    <dxf>
      <numFmt numFmtId="165" formatCode="[$$-45C]#,##0"/>
    </dxf>
    <dxf>
      <numFmt numFmtId="164" formatCode="&quot;₹&quot;\ #,##0"/>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family val="2"/>
        <scheme val="minor"/>
      </font>
      <fill>
        <patternFill patternType="solid">
          <fgColor indexed="64"/>
          <bgColor theme="9" tint="0.5999938962981048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68" formatCode="0.0"/>
    </dxf>
    <dxf>
      <fill>
        <patternFill patternType="solid">
          <bgColor rgb="FFFFFF00"/>
        </patternFill>
      </fill>
    </dxf>
    <dxf>
      <numFmt numFmtId="167" formatCode="[$$-45C]#,##0.00"/>
    </dxf>
    <dxf>
      <numFmt numFmtId="167" formatCode="[$$-45C]#,##0.00"/>
    </dxf>
    <dxf>
      <numFmt numFmtId="167" formatCode="[$$-45C]#,##0.00"/>
    </dxf>
    <dxf>
      <numFmt numFmtId="167" formatCode="[$$-45C]#,##0.00"/>
      <fill>
        <patternFill patternType="none">
          <fgColor indexed="64"/>
          <bgColor indexed="65"/>
        </patternFill>
      </fill>
    </dxf>
    <dxf>
      <numFmt numFmtId="167" formatCode="[$$-45C]#,##0.00"/>
    </dxf>
    <dxf>
      <fill>
        <patternFill patternType="solid">
          <bgColor theme="5" tint="0.79998168889431442"/>
        </patternFill>
      </fill>
    </dxf>
    <dxf>
      <fill>
        <patternFill patternType="solid">
          <bgColor theme="5"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ont>
        <b/>
      </fon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numFmt numFmtId="0" formatCode="General"/>
    </dxf>
    <dxf>
      <numFmt numFmtId="0" formatCode="General"/>
    </dxf>
    <dxf>
      <fill>
        <patternFill patternType="solid">
          <bgColor theme="9" tint="0.39997558519241921"/>
        </patternFill>
      </fill>
    </dxf>
    <dxf>
      <fill>
        <patternFill patternType="solid">
          <bgColor rgb="FFFF0000"/>
        </patternFill>
      </fill>
    </dxf>
    <dxf>
      <numFmt numFmtId="167" formatCode="[$$-45C]#,##0.00"/>
    </dxf>
    <dxf>
      <numFmt numFmtId="0" formatCode="General"/>
      <fill>
        <patternFill patternType="solid">
          <fgColor indexed="64"/>
          <bgColor theme="9" tint="0.39997558519241921"/>
        </patternFill>
      </fill>
    </dxf>
    <dxf>
      <fill>
        <patternFill patternType="solid">
          <bgColor rgb="FFFF0000"/>
        </patternFill>
      </fill>
    </dxf>
    <dxf>
      <numFmt numFmtId="167" formatCode="[$$-45C]#,##0.00"/>
    </dxf>
    <dxf>
      <fill>
        <patternFill patternType="solid">
          <bgColor theme="9" tint="0.39997558519241921"/>
        </patternFill>
      </fill>
    </dxf>
    <dxf>
      <fill>
        <patternFill patternType="solid">
          <bgColor rgb="FFFF0000"/>
        </patternFill>
      </fill>
    </dxf>
    <dxf>
      <numFmt numFmtId="167" formatCode="[$$-45C]#,##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499AE405-6DF7-496D-9BDB-47557B0203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7.xml"/><Relationship Id="rId21" Type="http://schemas.openxmlformats.org/officeDocument/2006/relationships/customXml" Target="../customXml/item2.xml"/><Relationship Id="rId42" Type="http://schemas.openxmlformats.org/officeDocument/2006/relationships/customXml" Target="../customXml/item23.xml"/><Relationship Id="rId47" Type="http://schemas.openxmlformats.org/officeDocument/2006/relationships/customXml" Target="../customXml/item28.xml"/><Relationship Id="rId63" Type="http://schemas.openxmlformats.org/officeDocument/2006/relationships/customXml" Target="../customXml/item44.xml"/><Relationship Id="rId68" Type="http://schemas.openxmlformats.org/officeDocument/2006/relationships/customXml" Target="../customXml/item49.xml"/><Relationship Id="rId84" Type="http://schemas.openxmlformats.org/officeDocument/2006/relationships/customXml" Target="../customXml/item65.xml"/><Relationship Id="rId89" Type="http://schemas.openxmlformats.org/officeDocument/2006/relationships/customXml" Target="../customXml/item70.xml"/><Relationship Id="rId16"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customXml" Target="../customXml/item13.xml"/><Relationship Id="rId37" Type="http://schemas.openxmlformats.org/officeDocument/2006/relationships/customXml" Target="../customXml/item18.xml"/><Relationship Id="rId53" Type="http://schemas.openxmlformats.org/officeDocument/2006/relationships/customXml" Target="../customXml/item34.xml"/><Relationship Id="rId58" Type="http://schemas.openxmlformats.org/officeDocument/2006/relationships/customXml" Target="../customXml/item39.xml"/><Relationship Id="rId74" Type="http://schemas.openxmlformats.org/officeDocument/2006/relationships/customXml" Target="../customXml/item55.xml"/><Relationship Id="rId79" Type="http://schemas.openxmlformats.org/officeDocument/2006/relationships/customXml" Target="../customXml/item60.xml"/><Relationship Id="rId5" Type="http://schemas.openxmlformats.org/officeDocument/2006/relationships/worksheet" Target="worksheets/sheet5.xml"/><Relationship Id="rId90" Type="http://schemas.openxmlformats.org/officeDocument/2006/relationships/customXml" Target="../customXml/item71.xml"/><Relationship Id="rId95" Type="http://schemas.openxmlformats.org/officeDocument/2006/relationships/customXml" Target="../customXml/item76.xml"/><Relationship Id="rId22" Type="http://schemas.openxmlformats.org/officeDocument/2006/relationships/customXml" Target="../customXml/item3.xml"/><Relationship Id="rId27" Type="http://schemas.openxmlformats.org/officeDocument/2006/relationships/customXml" Target="../customXml/item8.xml"/><Relationship Id="rId43" Type="http://schemas.openxmlformats.org/officeDocument/2006/relationships/customXml" Target="../customXml/item24.xml"/><Relationship Id="rId48" Type="http://schemas.openxmlformats.org/officeDocument/2006/relationships/customXml" Target="../customXml/item29.xml"/><Relationship Id="rId64" Type="http://schemas.openxmlformats.org/officeDocument/2006/relationships/customXml" Target="../customXml/item45.xml"/><Relationship Id="rId69" Type="http://schemas.openxmlformats.org/officeDocument/2006/relationships/customXml" Target="../customXml/item50.xml"/><Relationship Id="rId8" Type="http://schemas.openxmlformats.org/officeDocument/2006/relationships/worksheet" Target="worksheets/sheet8.xml"/><Relationship Id="rId51" Type="http://schemas.openxmlformats.org/officeDocument/2006/relationships/customXml" Target="../customXml/item32.xml"/><Relationship Id="rId72" Type="http://schemas.openxmlformats.org/officeDocument/2006/relationships/customXml" Target="../customXml/item53.xml"/><Relationship Id="rId80" Type="http://schemas.openxmlformats.org/officeDocument/2006/relationships/customXml" Target="../customXml/item61.xml"/><Relationship Id="rId85" Type="http://schemas.openxmlformats.org/officeDocument/2006/relationships/customXml" Target="../customXml/item66.xml"/><Relationship Id="rId93" Type="http://schemas.openxmlformats.org/officeDocument/2006/relationships/customXml" Target="../customXml/item7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59" Type="http://schemas.openxmlformats.org/officeDocument/2006/relationships/customXml" Target="../customXml/item40.xml"/><Relationship Id="rId67" Type="http://schemas.openxmlformats.org/officeDocument/2006/relationships/customXml" Target="../customXml/item48.xml"/><Relationship Id="rId20" Type="http://schemas.openxmlformats.org/officeDocument/2006/relationships/customXml" Target="../customXml/item1.xml"/><Relationship Id="rId41" Type="http://schemas.openxmlformats.org/officeDocument/2006/relationships/customXml" Target="../customXml/item22.xml"/><Relationship Id="rId54" Type="http://schemas.openxmlformats.org/officeDocument/2006/relationships/customXml" Target="../customXml/item35.xml"/><Relationship Id="rId62" Type="http://schemas.openxmlformats.org/officeDocument/2006/relationships/customXml" Target="../customXml/item43.xml"/><Relationship Id="rId70" Type="http://schemas.openxmlformats.org/officeDocument/2006/relationships/customXml" Target="../customXml/item51.xml"/><Relationship Id="rId75" Type="http://schemas.openxmlformats.org/officeDocument/2006/relationships/customXml" Target="../customXml/item56.xml"/><Relationship Id="rId83" Type="http://schemas.openxmlformats.org/officeDocument/2006/relationships/customXml" Target="../customXml/item64.xml"/><Relationship Id="rId88" Type="http://schemas.openxmlformats.org/officeDocument/2006/relationships/customXml" Target="../customXml/item69.xml"/><Relationship Id="rId91" Type="http://schemas.openxmlformats.org/officeDocument/2006/relationships/customXml" Target="../customXml/item72.xml"/><Relationship Id="rId96" Type="http://schemas.openxmlformats.org/officeDocument/2006/relationships/customXml" Target="../customXml/item7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49" Type="http://schemas.openxmlformats.org/officeDocument/2006/relationships/customXml" Target="../customXml/item30.xml"/><Relationship Id="rId57" Type="http://schemas.openxmlformats.org/officeDocument/2006/relationships/customXml" Target="../customXml/item38.xml"/><Relationship Id="rId10" Type="http://schemas.openxmlformats.org/officeDocument/2006/relationships/worksheet" Target="worksheets/sheet10.xml"/><Relationship Id="rId31" Type="http://schemas.openxmlformats.org/officeDocument/2006/relationships/customXml" Target="../customXml/item12.xml"/><Relationship Id="rId44" Type="http://schemas.openxmlformats.org/officeDocument/2006/relationships/customXml" Target="../customXml/item25.xml"/><Relationship Id="rId52" Type="http://schemas.openxmlformats.org/officeDocument/2006/relationships/customXml" Target="../customXml/item33.xml"/><Relationship Id="rId60" Type="http://schemas.openxmlformats.org/officeDocument/2006/relationships/customXml" Target="../customXml/item41.xml"/><Relationship Id="rId65" Type="http://schemas.openxmlformats.org/officeDocument/2006/relationships/customXml" Target="../customXml/item46.xml"/><Relationship Id="rId73" Type="http://schemas.openxmlformats.org/officeDocument/2006/relationships/customXml" Target="../customXml/item54.xml"/><Relationship Id="rId78" Type="http://schemas.openxmlformats.org/officeDocument/2006/relationships/customXml" Target="../customXml/item59.xml"/><Relationship Id="rId81" Type="http://schemas.openxmlformats.org/officeDocument/2006/relationships/customXml" Target="../customXml/item62.xml"/><Relationship Id="rId86" Type="http://schemas.openxmlformats.org/officeDocument/2006/relationships/customXml" Target="../customXml/item67.xml"/><Relationship Id="rId94" Type="http://schemas.openxmlformats.org/officeDocument/2006/relationships/customXml" Target="../customXml/item7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owerPivotData" Target="model/item.data"/><Relationship Id="rId39" Type="http://schemas.openxmlformats.org/officeDocument/2006/relationships/customXml" Target="../customXml/item20.xml"/><Relationship Id="rId34" Type="http://schemas.openxmlformats.org/officeDocument/2006/relationships/customXml" Target="../customXml/item15.xml"/><Relationship Id="rId50" Type="http://schemas.openxmlformats.org/officeDocument/2006/relationships/customXml" Target="../customXml/item31.xml"/><Relationship Id="rId55" Type="http://schemas.openxmlformats.org/officeDocument/2006/relationships/customXml" Target="../customXml/item36.xml"/><Relationship Id="rId76" Type="http://schemas.openxmlformats.org/officeDocument/2006/relationships/customXml" Target="../customXml/item57.xml"/><Relationship Id="rId7" Type="http://schemas.openxmlformats.org/officeDocument/2006/relationships/worksheet" Target="worksheets/sheet7.xml"/><Relationship Id="rId71" Type="http://schemas.openxmlformats.org/officeDocument/2006/relationships/customXml" Target="../customXml/item52.xml"/><Relationship Id="rId92" Type="http://schemas.openxmlformats.org/officeDocument/2006/relationships/customXml" Target="../customXml/item73.xml"/><Relationship Id="rId2" Type="http://schemas.openxmlformats.org/officeDocument/2006/relationships/worksheet" Target="worksheets/sheet2.xml"/><Relationship Id="rId29" Type="http://schemas.openxmlformats.org/officeDocument/2006/relationships/customXml" Target="../customXml/item10.xml"/><Relationship Id="rId24" Type="http://schemas.openxmlformats.org/officeDocument/2006/relationships/customXml" Target="../customXml/item5.xml"/><Relationship Id="rId40" Type="http://schemas.openxmlformats.org/officeDocument/2006/relationships/customXml" Target="../customXml/item21.xml"/><Relationship Id="rId45" Type="http://schemas.openxmlformats.org/officeDocument/2006/relationships/customXml" Target="../customXml/item26.xml"/><Relationship Id="rId66" Type="http://schemas.openxmlformats.org/officeDocument/2006/relationships/customXml" Target="../customXml/item47.xml"/><Relationship Id="rId87" Type="http://schemas.openxmlformats.org/officeDocument/2006/relationships/customXml" Target="../customXml/item68.xml"/><Relationship Id="rId61" Type="http://schemas.openxmlformats.org/officeDocument/2006/relationships/customXml" Target="../customXml/item42.xml"/><Relationship Id="rId82" Type="http://schemas.openxmlformats.org/officeDocument/2006/relationships/customXml" Target="../customXml/item63.xml"/><Relationship Id="rId19" Type="http://schemas.openxmlformats.org/officeDocument/2006/relationships/calcChain" Target="calcChain.xml"/><Relationship Id="rId14" Type="http://schemas.openxmlformats.org/officeDocument/2006/relationships/theme" Target="theme/theme1.xml"/><Relationship Id="rId30" Type="http://schemas.openxmlformats.org/officeDocument/2006/relationships/customXml" Target="../customXml/item11.xml"/><Relationship Id="rId35" Type="http://schemas.openxmlformats.org/officeDocument/2006/relationships/customXml" Target="../customXml/item16.xml"/><Relationship Id="rId56" Type="http://schemas.openxmlformats.org/officeDocument/2006/relationships/customXml" Target="../customXml/item37.xml"/><Relationship Id="rId77" Type="http://schemas.openxmlformats.org/officeDocument/2006/relationships/customXml" Target="../customXml/item58.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 raman" refreshedDate="45629.831788310184" backgroundQuery="1" createdVersion="8" refreshedVersion="8" minRefreshableVersion="3" recordCount="0" supportSubquery="1" supportAdvancedDrill="1" xr:uid="{11F3F2AB-9631-4FCD-8C98-76CDC7996166}">
  <cacheSource type="external" connectionId="6"/>
  <cacheFields count="10">
    <cacheField name="[Movie Financials   Power Pivot].[studio].[studio]" caption="studio" numFmtId="0" hierarchy="5" level="1">
      <sharedItems count="20">
        <s v="Arka Media Works"/>
        <s v="Dharma Productions"/>
        <s v="DVV Entertainment"/>
        <s v="Hombale Films"/>
        <s v="Mythri Movie Makers"/>
        <s v="Salman Khan Films"/>
        <s v="Vinod Chopra Films"/>
        <s v="Vinod Chopra Productions"/>
        <s v="Yash Raj Films"/>
        <s v="Zee Studios"/>
        <s v="20th Century Fox"/>
        <s v="Castle Rock Entertainment"/>
        <s v="Columbia Pictures"/>
        <s v="Liberty Films"/>
        <s v="Marvel Studios"/>
        <s v="Paramount Pictures"/>
        <s v="Syncopy"/>
        <s v="Universal Pictures"/>
        <s v="Warner Bros. Pictures"/>
        <s v="Not Available" u="1"/>
      </sharedItems>
      <extLst>
        <ext xmlns:x15="http://schemas.microsoft.com/office/spreadsheetml/2010/11/main" uri="{4F2E5C28-24EA-4eb8-9CBF-B6C8F9C3D259}">
          <x15:cachedUniqueNames>
            <x15:cachedUniqueName index="0" name="[Movie Financials   Power Pivot].[studio].&amp;[Arka Media Works]"/>
            <x15:cachedUniqueName index="1" name="[Movie Financials   Power Pivot].[studio].&amp;[Dharma Productions]"/>
            <x15:cachedUniqueName index="2" name="[Movie Financials   Power Pivot].[studio].&amp;[DVV Entertainment]"/>
            <x15:cachedUniqueName index="3" name="[Movie Financials   Power Pivot].[studio].&amp;[Hombale Films]"/>
            <x15:cachedUniqueName index="4" name="[Movie Financials   Power Pivot].[studio].&amp;[Mythri Movie Makers]"/>
            <x15:cachedUniqueName index="5" name="[Movie Financials   Power Pivot].[studio].&amp;[Salman Khan Films]"/>
            <x15:cachedUniqueName index="6" name="[Movie Financials   Power Pivot].[studio].&amp;[Vinod Chopra Films]"/>
            <x15:cachedUniqueName index="7" name="[Movie Financials   Power Pivot].[studio].&amp;[Vinod Chopra Productions]"/>
            <x15:cachedUniqueName index="8" name="[Movie Financials   Power Pivot].[studio].&amp;[Yash Raj Films]"/>
            <x15:cachedUniqueName index="9" name="[Movie Financials   Power Pivot].[studio].&amp;[Zee Studios]"/>
            <x15:cachedUniqueName index="10" name="[Movie Financials   Power Pivot].[studio].&amp;[20th Century Fox]"/>
            <x15:cachedUniqueName index="11" name="[Movie Financials   Power Pivot].[studio].&amp;[Castle Rock Entertainment]"/>
            <x15:cachedUniqueName index="12" name="[Movie Financials   Power Pivot].[studio].&amp;[Columbia Pictures]"/>
            <x15:cachedUniqueName index="13" name="[Movie Financials   Power Pivot].[studio].&amp;[Liberty Films]"/>
            <x15:cachedUniqueName index="14" name="[Movie Financials   Power Pivot].[studio].&amp;[Marvel Studios]"/>
            <x15:cachedUniqueName index="15" name="[Movie Financials   Power Pivot].[studio].&amp;[Paramount Pictures]"/>
            <x15:cachedUniqueName index="16" name="[Movie Financials   Power Pivot].[studio].&amp;[Syncopy]"/>
            <x15:cachedUniqueName index="17" name="[Movie Financials   Power Pivot].[studio].&amp;[Universal Pictures]"/>
            <x15:cachedUniqueName index="18" name="[Movie Financials   Power Pivot].[studio].&amp;[Warner Bros. Pictures]"/>
            <x15:cachedUniqueName index="19" name="[Movie Financials   Power Pivot].[studio].&amp;[Not Available]"/>
          </x15:cachedUniqueNames>
        </ext>
      </extLst>
    </cacheField>
    <cacheField name="[Movie Financials   Power Pivot].[industry].[industry]" caption="industry" numFmtId="0" hierarchy="2" level="1">
      <sharedItems count="2">
        <s v="Bollywood"/>
        <s v="Hollywood"/>
      </sharedItems>
      <extLst>
        <ext xmlns:x15="http://schemas.microsoft.com/office/spreadsheetml/2010/11/main" uri="{4F2E5C28-24EA-4eb8-9CBF-B6C8F9C3D259}">
          <x15:cachedUniqueNames>
            <x15:cachedUniqueName index="0" name="[Movie Financials   Power Pivot].[industry].&amp;[Bollywood]"/>
            <x15:cachedUniqueName index="1" name="[Movie Financials   Power Pivot].[industry].&amp;[Hollywood]"/>
          </x15:cachedUniqueNames>
        </ext>
      </extLst>
    </cacheField>
    <cacheField name="[Measures].[Sum of Profit (USD,millions)]" caption="Sum of Profit (USD,millions)" numFmtId="0" hierarchy="24" level="32767"/>
    <cacheField name="[Measures].[Sum of Revenue in (USD,millions)]" caption="Sum of Revenue in (USD,millions)" numFmtId="0" hierarchy="26" level="32767"/>
    <cacheField name="[Measures].[Profit  &amp; Loss%]" caption="Profit  &amp; Loss%" numFmtId="0" hierarchy="30" level="32767"/>
    <cacheField name="[Measures].[Sum of Budget in (USD,Millions)]" caption="Sum of Budget in (USD,Millions)" numFmtId="0" hierarchy="28" level="32767"/>
    <cacheField name="[Measures].[Max Target]" caption="Max Target" numFmtId="0" hierarchy="31" level="32767"/>
    <cacheField name="[Measures].[MAX Profit Target ( DISTINCT VALUES )]" caption="MAX Profit Target ( DISTINCT VALUES )" numFmtId="0" hierarchy="32" level="32767"/>
    <cacheField name="[Measures].[Actuals - Max Profit Target]" caption="Actuals - Max Profit Target" numFmtId="0" hierarchy="33" level="32767"/>
    <cacheField name="[Measures].[Actulas-Targets %]" caption="Actulas-Targets %" numFmtId="0" hierarchy="34" level="32767"/>
  </cacheFields>
  <cacheHierarchies count="38">
    <cacheHierarchy uniqueName="[Movie Financials   Power Pivot].[movie_id]" caption="movie_id" attribute="1" defaultMemberUniqueName="[Movie Financials   Power Pivot].[movie_id].[All]" allUniqueName="[Movie Financials   Power Pivot].[movie_id].[All]" dimensionUniqueName="[Movie Financials   Power Pivot]" displayFolder="" count="0" memberValueDatatype="130" unbalanced="0"/>
    <cacheHierarchy uniqueName="[Movie Financials   Power Pivot].[title]" caption="title" attribute="1" defaultMemberUniqueName="[Movie Financials   Power Pivot].[title].[All]" allUniqueName="[Movie Financials   Power Pivot].[title].[All]" dimensionUniqueName="[Movie Financials   Power Pivot]" displayFolder="" count="0" memberValueDatatype="130" unbalanced="0"/>
    <cacheHierarchy uniqueName="[Movie Financials   Power Pivot].[industry]" caption="industry" attribute="1" defaultMemberUniqueName="[Movie Financials   Power Pivot].[industry].[All]" allUniqueName="[Movie Financials   Power Pivot].[industry].[All]" dimensionUniqueName="[Movie Financials   Power Pivot]" displayFolder="" count="2" memberValueDatatype="130" unbalanced="0">
      <fieldsUsage count="2">
        <fieldUsage x="-1"/>
        <fieldUsage x="1"/>
      </fieldsUsage>
    </cacheHierarchy>
    <cacheHierarchy uniqueName="[Movie Financials   Power Pivot].[release_year]" caption="release_year" attribute="1" defaultMemberUniqueName="[Movie Financials   Power Pivot].[release_year].[All]" allUniqueName="[Movie Financials   Power Pivot].[release_year].[All]" dimensionUniqueName="[Movie Financials   Power Pivot]" displayFolder="" count="0" memberValueDatatype="130" unbalanced="0"/>
    <cacheHierarchy uniqueName="[Movie Financials   Power Pivot].[imdb_rating]" caption="imdb_rating" attribute="1" defaultMemberUniqueName="[Movie Financials   Power Pivot].[imdb_rating].[All]" allUniqueName="[Movie Financials   Power Pivot].[imdb_rating].[All]" dimensionUniqueName="[Movie Financials   Power Pivot]" displayFolder="" count="0" memberValueDatatype="5" unbalanced="0"/>
    <cacheHierarchy uniqueName="[Movie Financials   Power Pivot].[studio]" caption="studio" attribute="1" defaultMemberUniqueName="[Movie Financials   Power Pivot].[studio].[All]" allUniqueName="[Movie Financials   Power Pivot].[studio].[All]" dimensionUniqueName="[Movie Financials   Power Pivot]" displayFolder="" count="2" memberValueDatatype="130" unbalanced="0">
      <fieldsUsage count="2">
        <fieldUsage x="-1"/>
        <fieldUsage x="0"/>
      </fieldsUsage>
    </cacheHierarchy>
    <cacheHierarchy uniqueName="[Movie Financials   Power Pivot].[language_id]" caption="language_id" attribute="1" defaultMemberUniqueName="[Movie Financials   Power Pivot].[language_id].[All]" allUniqueName="[Movie Financials   Power Pivot].[language_id].[All]" dimensionUniqueName="[Movie Financials   Power Pivot]" displayFolder="" count="0" memberValueDatatype="130" unbalanced="0"/>
    <cacheHierarchy uniqueName="[Movie Financials   Power Pivot].[budget]" caption="budget" attribute="1" defaultMemberUniqueName="[Movie Financials   Power Pivot].[budget].[All]" allUniqueName="[Movie Financials   Power Pivot].[budget].[All]" dimensionUniqueName="[Movie Financials   Power Pivot]" displayFolder="" count="0" memberValueDatatype="5" unbalanced="0"/>
    <cacheHierarchy uniqueName="[Movie Financials   Power Pivot].[revenue]" caption="revenue" attribute="1" defaultMemberUniqueName="[Movie Financials   Power Pivot].[revenue].[All]" allUniqueName="[Movie Financials   Power Pivot].[revenue].[All]" dimensionUniqueName="[Movie Financials   Power Pivot]" displayFolder="" count="0" memberValueDatatype="5" unbalanced="0"/>
    <cacheHierarchy uniqueName="[Movie Financials   Power Pivot].[unit]" caption="unit" attribute="1" defaultMemberUniqueName="[Movie Financials   Power Pivot].[unit].[All]" allUniqueName="[Movie Financials   Power Pivot].[unit].[All]" dimensionUniqueName="[Movie Financials   Power Pivot]" displayFolder="" count="0" memberValueDatatype="130" unbalanced="0"/>
    <cacheHierarchy uniqueName="[Movie Financials   Power Pivot].[Factor_unit]" caption="Factor_unit" attribute="1" defaultMemberUniqueName="[Movie Financials   Power Pivot].[Factor_unit].[All]" allUniqueName="[Movie Financials   Power Pivot].[Factor_unit].[All]" dimensionUniqueName="[Movie Financials   Power Pivot]" displayFolder="" count="0" memberValueDatatype="130" unbalanced="0"/>
    <cacheHierarchy uniqueName="[Movie Financials   Power Pivot].[Revenue in (Millions)]" caption="Revenue in (Millions)" attribute="1" defaultMemberUniqueName="[Movie Financials   Power Pivot].[Revenue in (Millions)].[All]" allUniqueName="[Movie Financials   Power Pivot].[Revenue in (Millions)].[All]" dimensionUniqueName="[Movie Financials   Power Pivot]" displayFolder="" count="0" memberValueDatatype="5" unbalanced="0"/>
    <cacheHierarchy uniqueName="[Movie Financials   Power Pivot].[Budget in (Millions)]" caption="Budget in (Millions)" attribute="1" defaultMemberUniqueName="[Movie Financials   Power Pivot].[Budget in (Millions)].[All]" allUniqueName="[Movie Financials   Power Pivot].[Budget in (Millions)].[All]" dimensionUniqueName="[Movie Financials   Power Pivot]" displayFolder="" count="0" memberValueDatatype="5" unbalanced="0"/>
    <cacheHierarchy uniqueName="[Movie Financials   Power Pivot].[currency]" caption="currency" attribute="1" defaultMemberUniqueName="[Movie Financials   Power Pivot].[currency].[All]" allUniqueName="[Movie Financials   Power Pivot].[currency].[All]" dimensionUniqueName="[Movie Financials   Power Pivot]" displayFolder="" count="0" memberValueDatatype="130" unbalanced="0"/>
    <cacheHierarchy uniqueName="[Movie Financials   Power Pivot].[Currency factor (INR)]" caption="Currency factor (INR)" attribute="1" defaultMemberUniqueName="[Movie Financials   Power Pivot].[Currency factor (INR)].[All]" allUniqueName="[Movie Financials   Power Pivot].[Currency factor (INR)].[All]" dimensionUniqueName="[Movie Financials   Power Pivot]" displayFolder="" count="0" memberValueDatatype="130" unbalanced="0"/>
    <cacheHierarchy uniqueName="[Movie Financials   Power Pivot].[Currency factor (USD)]" caption="Currency factor (USD)" attribute="1" defaultMemberUniqueName="[Movie Financials   Power Pivot].[Currency factor (USD)].[All]" allUniqueName="[Movie Financials   Power Pivot].[Currency factor (USD)].[All]" dimensionUniqueName="[Movie Financials   Power Pivot]" displayFolder="" count="0" memberValueDatatype="130" unbalanced="0"/>
    <cacheHierarchy uniqueName="[Movie Financials   Power Pivot].[Revenue in (INR,millions)]" caption="Revenue in (INR,millions)" attribute="1" defaultMemberUniqueName="[Movie Financials   Power Pivot].[Revenue in (INR,millions)].[All]" allUniqueName="[Movie Financials   Power Pivot].[Revenue in (INR,millions)].[All]" dimensionUniqueName="[Movie Financials   Power Pivot]" displayFolder="" count="0" memberValueDatatype="5" unbalanced="0"/>
    <cacheHierarchy uniqueName="[Movie Financials   Power Pivot].[Revenue in (USD,millions)]" caption="Revenue in (USD,millions)" attribute="1" defaultMemberUniqueName="[Movie Financials   Power Pivot].[Revenue in (USD,millions)].[All]" allUniqueName="[Movie Financials   Power Pivot].[Revenue in (USD,millions)].[All]" dimensionUniqueName="[Movie Financials   Power Pivot]" displayFolder="" count="0" memberValueDatatype="5" unbalanced="0"/>
    <cacheHierarchy uniqueName="[Movie Financials   Power Pivot].[Budget in (INR,Millions)]" caption="Budget in (INR,Millions)" attribute="1" defaultMemberUniqueName="[Movie Financials   Power Pivot].[Budget in (INR,Millions)].[All]" allUniqueName="[Movie Financials   Power Pivot].[Budget in (INR,Millions)].[All]" dimensionUniqueName="[Movie Financials   Power Pivot]" displayFolder="" count="0" memberValueDatatype="5" unbalanced="0"/>
    <cacheHierarchy uniqueName="[Movie Financials   Power Pivot].[Budget in (USD,Millions)]" caption="Budget in (USD,Millions)" attribute="1" defaultMemberUniqueName="[Movie Financials   Power Pivot].[Budget in (USD,Millions)].[All]" allUniqueName="[Movie Financials   Power Pivot].[Budget in (USD,Millions)].[All]" dimensionUniqueName="[Movie Financials   Power Pivot]" displayFolder="" count="0" memberValueDatatype="5" unbalanced="0"/>
    <cacheHierarchy uniqueName="[Movie Financials   Power Pivot].[Profit (USD,millions)]" caption="Profit (USD,millions)" attribute="1" defaultMemberUniqueName="[Movie Financials   Power Pivot].[Profit (USD,millions)].[All]" allUniqueName="[Movie Financials   Power Pivot].[Profit (USD,millions)].[All]" dimensionUniqueName="[Movie Financials   Power Pivot]" displayFolder="" count="0" memberValueDatatype="5" unbalanced="0"/>
    <cacheHierarchy uniqueName="[Movie Financials   Power Pivot].[Profit Targets]" caption="Profit Targets" attribute="1" defaultMemberUniqueName="[Movie Financials   Power Pivot].[Profit Targets].[All]" allUniqueName="[Movie Financials   Power Pivot].[Profit Targets].[All]" dimensionUniqueName="[Movie Financials   Power Pivot]" displayFolder="" count="0" memberValueDatatype="5" unbalanced="0"/>
    <cacheHierarchy uniqueName="[ProfitTargets].[studio]" caption="studio" attribute="1" defaultMemberUniqueName="[ProfitTargets].[studio].[All]" allUniqueName="[ProfitTargets].[studio].[All]" dimensionUniqueName="[ProfitTargets]" displayFolder="" count="0" memberValueDatatype="130" unbalanced="0"/>
    <cacheHierarchy uniqueName="[ProfitTargets].[Profit target]" caption="Profit target" attribute="1" defaultMemberUniqueName="[ProfitTargets].[Profit target].[All]" allUniqueName="[ProfitTargets].[Profit target].[All]" dimensionUniqueName="[ProfitTargets]" displayFolder="" count="0" memberValueDatatype="5" unbalanced="0"/>
    <cacheHierarchy uniqueName="[Measures].[Sum of Profit (USD,millions)]" caption="Sum of Profit (USD,millions)" measure="1" displayFolder="" measureGroup="Movie Financials   Power Pivot" count="0" oneField="1">
      <fieldsUsage count="1">
        <fieldUsage x="2"/>
      </fieldsUsage>
      <extLst>
        <ext xmlns:x15="http://schemas.microsoft.com/office/spreadsheetml/2010/11/main" uri="{B97F6D7D-B522-45F9-BDA1-12C45D357490}">
          <x15:cacheHierarchy aggregatedColumn="20"/>
        </ext>
      </extLst>
    </cacheHierarchy>
    <cacheHierarchy uniqueName="[Measures].[Count of Revenue in (USD,millions)]" caption="Count of Revenue in (USD,millions)" measure="1" displayFolder="" measureGroup="Movie Financials   Power Pivot" count="0">
      <extLst>
        <ext xmlns:x15="http://schemas.microsoft.com/office/spreadsheetml/2010/11/main" uri="{B97F6D7D-B522-45F9-BDA1-12C45D357490}">
          <x15:cacheHierarchy aggregatedColumn="17"/>
        </ext>
      </extLst>
    </cacheHierarchy>
    <cacheHierarchy uniqueName="[Measures].[Sum of Revenue in (USD,millions)]" caption="Sum of Revenue in (USD,millions)" measure="1" displayFolder="" measureGroup="Movie Financials   Power Pivot" count="0" oneField="1">
      <fieldsUsage count="1">
        <fieldUsage x="3"/>
      </fieldsUsage>
      <extLst>
        <ext xmlns:x15="http://schemas.microsoft.com/office/spreadsheetml/2010/11/main" uri="{B97F6D7D-B522-45F9-BDA1-12C45D357490}">
          <x15:cacheHierarchy aggregatedColumn="17"/>
        </ext>
      </extLst>
    </cacheHierarchy>
    <cacheHierarchy uniqueName="[Measures].[Sum of Budget in (INR,Millions)]" caption="Sum of Budget in (INR,Millions)" measure="1" displayFolder="" measureGroup="Movie Financials   Power Pivot" count="0">
      <extLst>
        <ext xmlns:x15="http://schemas.microsoft.com/office/spreadsheetml/2010/11/main" uri="{B97F6D7D-B522-45F9-BDA1-12C45D357490}">
          <x15:cacheHierarchy aggregatedColumn="18"/>
        </ext>
      </extLst>
    </cacheHierarchy>
    <cacheHierarchy uniqueName="[Measures].[Sum of Budget in (USD,Millions)]" caption="Sum of Budget in (USD,Millions)" measure="1" displayFolder="" measureGroup="Movie Financials   Power Pivot" count="0" oneField="1">
      <fieldsUsage count="1">
        <fieldUsage x="5"/>
      </fieldsUsage>
      <extLst>
        <ext xmlns:x15="http://schemas.microsoft.com/office/spreadsheetml/2010/11/main" uri="{B97F6D7D-B522-45F9-BDA1-12C45D357490}">
          <x15:cacheHierarchy aggregatedColumn="19"/>
        </ext>
      </extLst>
    </cacheHierarchy>
    <cacheHierarchy uniqueName="[Measures].[Sum of Profit Targets]" caption="Sum of Profit Targets" measure="1" displayFolder="" measureGroup="Movie Financials   Power Pivot" count="0">
      <extLst>
        <ext xmlns:x15="http://schemas.microsoft.com/office/spreadsheetml/2010/11/main" uri="{B97F6D7D-B522-45F9-BDA1-12C45D357490}">
          <x15:cacheHierarchy aggregatedColumn="21"/>
        </ext>
      </extLst>
    </cacheHierarchy>
    <cacheHierarchy uniqueName="[Measures].[Profit  &amp; Loss%]" caption="Profit  &amp; Loss%" measure="1" displayFolder="" measureGroup="Movie Financials   Power Pivot" count="0" oneField="1">
      <fieldsUsage count="1">
        <fieldUsage x="4"/>
      </fieldsUsage>
    </cacheHierarchy>
    <cacheHierarchy uniqueName="[Measures].[Max Target]" caption="Max Target" measure="1" displayFolder="" measureGroup="Movie Financials   Power Pivot" count="0" oneField="1">
      <fieldsUsage count="1">
        <fieldUsage x="6"/>
      </fieldsUsage>
    </cacheHierarchy>
    <cacheHierarchy uniqueName="[Measures].[MAX Profit Target ( DISTINCT VALUES )]" caption="MAX Profit Target ( DISTINCT VALUES )" measure="1" displayFolder="" measureGroup="Movie Financials   Power Pivot" count="0" oneField="1">
      <fieldsUsage count="1">
        <fieldUsage x="7"/>
      </fieldsUsage>
    </cacheHierarchy>
    <cacheHierarchy uniqueName="[Measures].[Actuals - Max Profit Target]" caption="Actuals - Max Profit Target" measure="1" displayFolder="" measureGroup="Movie Financials   Power Pivot" count="0" oneField="1">
      <fieldsUsage count="1">
        <fieldUsage x="8"/>
      </fieldsUsage>
    </cacheHierarchy>
    <cacheHierarchy uniqueName="[Measures].[Actulas-Targets %]" caption="Actulas-Targets %" measure="1" displayFolder="" measureGroup="Movie Financials   Power Pivot" count="0" oneField="1">
      <fieldsUsage count="1">
        <fieldUsage x="9"/>
      </fieldsUsage>
    </cacheHierarchy>
    <cacheHierarchy uniqueName="[Measures].[__XL_Count Movie Financials   Power Pivot]" caption="__XL_Count Movie Financials   Power Pivot" measure="1" displayFolder="" measureGroup="Movie Financials   Power Pivot" count="0" hidden="1"/>
    <cacheHierarchy uniqueName="[Measures].[__XL_Count ProfitTargets]" caption="__XL_Count ProfitTargets" measure="1" displayFolder="" measureGroup="ProfitTargets" count="0" hidden="1"/>
    <cacheHierarchy uniqueName="[Measures].[__No measures defined]" caption="__No measures defined" measure="1" displayFolder="" count="0" hidden="1"/>
  </cacheHierarchies>
  <kpis count="0"/>
  <dimensions count="3">
    <dimension measure="1" name="Measures" uniqueName="[Measures]" caption="Measures"/>
    <dimension name="Movie Financials   Power Pivot" uniqueName="[Movie Financials   Power Pivot]" caption="Movie Financials   Power Pivot"/>
    <dimension name="ProfitTargets" uniqueName="[ProfitTargets]" caption="ProfitTargets"/>
  </dimensions>
  <measureGroups count="2">
    <measureGroup name="Movie Financials   Power Pivot" caption="Movie Financials   Power Pivot"/>
    <measureGroup name="ProfitTargets" caption="ProfitTarget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raman" refreshedDate="45629.831992476851" backgroundQuery="1" createdVersion="8" refreshedVersion="8" minRefreshableVersion="3" recordCount="38" xr:uid="{708F6A53-F862-4FEA-B7A7-837891A342B2}">
  <cacheSource type="external" connectionId="4"/>
  <cacheFields count="22">
    <cacheField name="movie_id" numFmtId="0">
      <sharedItems/>
    </cacheField>
    <cacheField name="title" numFmtId="0">
      <sharedItems count="39">
        <s v="K.G.F: Chapter 2"/>
        <s v="Doctor Strange in the Multiverse of Madness"/>
        <s v="Thor: The Dark World "/>
        <s v="Thor: Ragnarok "/>
        <s v="Thor: Love and Thunder "/>
        <s v="Dilwale Dulhania Le Jayenge"/>
        <s v=" 3 Idiots"/>
        <s v="Kabhi Khushi Kabhie Gham"/>
        <s v="Bajirao Mastani "/>
        <s v=" The Shawshank Redemption"/>
        <s v="Interstellar"/>
        <s v="The Pursuit of Happyness"/>
        <s v="Gladiator"/>
        <s v="Titanic"/>
        <s v="It's a Wonderful Life"/>
        <s v="Avatar"/>
        <s v="The Godfather"/>
        <s v="The Dark Knight"/>
        <s v="Schindler's List"/>
        <s v="Jurassic Park"/>
        <s v="Parasite"/>
        <s v="Avengers: Endgame"/>
        <s v="Avengers: Infinity War"/>
        <s v="Taare Zameen Par"/>
        <s v="Munna Bhai M.B.B.S."/>
        <s v="PK"/>
        <s v="Sanju"/>
        <s v="Pushpa: The Rise - Part 1"/>
        <s v="RRR"/>
        <s v="Baahubali: The Beginning"/>
        <s v="The Kashmir Files"/>
        <s v="Bajrangi Bhaijaan"/>
        <s v="Captain America: The First Avenger"/>
        <s v="Captain America: The Winter Soldier"/>
        <s v="Race 3"/>
        <s v="Shershaah"/>
        <s v="Sholay"/>
        <s v="Inception"/>
        <s v="Pather Panchali" u="1"/>
      </sharedItems>
    </cacheField>
    <cacheField name="industry" numFmtId="0">
      <sharedItems count="2">
        <s v="Bollywood"/>
        <s v="Hollywood"/>
      </sharedItems>
    </cacheField>
    <cacheField name="release_year" numFmtId="0">
      <sharedItems count="24">
        <s v="2022"/>
        <s v="2013"/>
        <s v="2017"/>
        <s v="1995"/>
        <s v="2009"/>
        <s v="2001"/>
        <s v="2015"/>
        <s v="1994"/>
        <s v="2014"/>
        <s v="2006"/>
        <s v="2000"/>
        <s v="1997"/>
        <s v="1946"/>
        <s v="1972"/>
        <s v="2008"/>
        <s v="1993"/>
        <s v="2019"/>
        <s v="2018"/>
        <s v="2007"/>
        <s v="2003"/>
        <s v="2021"/>
        <s v="2011"/>
        <s v="1975"/>
        <s v="2010"/>
      </sharedItems>
    </cacheField>
    <cacheField name="imdb_rating" numFmtId="0">
      <sharedItems containsString="0" containsBlank="1" containsNumber="1" minValue="1.9" maxValue="9.3000000000000007" count="21">
        <n v="8.4"/>
        <n v="7"/>
        <n v="6.8"/>
        <n v="7.9"/>
        <n v="8"/>
        <n v="7.4"/>
        <n v="7.2"/>
        <n v="9.3000000000000007"/>
        <n v="8.6"/>
        <n v="8.5"/>
        <n v="7.8"/>
        <n v="9.1999999999999993"/>
        <n v="9"/>
        <n v="8.1999999999999993"/>
        <n v="8.3000000000000007"/>
        <n v="8.1"/>
        <m/>
        <n v="7.6"/>
        <n v="6.9"/>
        <n v="1.9"/>
        <n v="8.8000000000000007"/>
      </sharedItems>
    </cacheField>
    <cacheField name="studio" numFmtId="0">
      <sharedItems count="22">
        <s v="Hombale Films"/>
        <s v="Marvel Studios"/>
        <s v="Yash Raj Films"/>
        <s v="Vinod Chopra Films"/>
        <s v="Dharma Productions"/>
        <s v="Not Available"/>
        <s v="Castle Rock Entertainment"/>
        <s v="Warner Bros. Pictures"/>
        <s v="Columbia Pictures"/>
        <s v="Universal Pictures"/>
        <s v="Paramount Pictures"/>
        <s v="Liberty Films"/>
        <s v="20th Century Fox"/>
        <s v="Syncopy"/>
        <s v="Vinod Chopra Productions"/>
        <s v="Mythri Movie Makers"/>
        <s v="DVV Entertainment"/>
        <s v="Arka Media Works"/>
        <s v="Zee Studios"/>
        <s v="Salman Khan Films"/>
        <s v="United Producers"/>
        <s v="Government of West Bengal" u="1"/>
      </sharedItems>
    </cacheField>
    <cacheField name="language_id" numFmtId="0">
      <sharedItems count="4">
        <s v="3"/>
        <s v="5"/>
        <s v="1"/>
        <s v="2"/>
      </sharedItems>
    </cacheField>
    <cacheField name="budget" numFmtId="0">
      <sharedItems containsString="0" containsBlank="1" containsNumber="1" minValue="1" maxValue="900" count="30">
        <n v="1"/>
        <n v="200"/>
        <n v="165"/>
        <n v="180"/>
        <n v="250"/>
        <n v="400"/>
        <n v="550"/>
        <n v="390"/>
        <n v="1.4"/>
        <n v="25"/>
        <n v="55"/>
        <n v="103"/>
        <n v="3.18"/>
        <n v="237"/>
        <n v="7.2"/>
        <n v="185"/>
        <n v="22"/>
        <n v="63"/>
        <n v="15.5"/>
        <n v="120"/>
        <n v="100"/>
        <n v="850"/>
        <n v="2"/>
        <n v="5.5"/>
        <n v="1.8"/>
        <n v="900"/>
        <n v="216.7"/>
        <n v="177"/>
        <n v="500"/>
        <m/>
      </sharedItems>
    </cacheField>
    <cacheField name="revenue" numFmtId="0">
      <sharedItems containsString="0" containsBlank="1" containsNumber="1" minValue="3.1" maxValue="11690"/>
    </cacheField>
    <cacheField name="unit" numFmtId="0">
      <sharedItems containsBlank="1" count="3">
        <s v="Billions"/>
        <s v="Millions"/>
        <m/>
      </sharedItems>
    </cacheField>
    <cacheField name="Factor_unit" numFmtId="0">
      <sharedItems containsSemiMixedTypes="0" containsString="0" containsNumber="1" containsInteger="1" minValue="1" maxValue="1000" count="2">
        <n v="1000"/>
        <n v="1"/>
      </sharedItems>
    </cacheField>
    <cacheField name="Revenue in (Millions)" numFmtId="0">
      <sharedItems containsString="0" containsBlank="1" containsNumber="1" minValue="3.3" maxValue="12500"/>
    </cacheField>
    <cacheField name="Budget in (Millions)" numFmtId="0">
      <sharedItems containsString="0" containsBlank="1" containsNumber="1" minValue="3.18" maxValue="5500" count="30">
        <n v="1000"/>
        <n v="200"/>
        <n v="165"/>
        <n v="180"/>
        <n v="250"/>
        <n v="400"/>
        <n v="550"/>
        <n v="390"/>
        <n v="1400"/>
        <n v="25"/>
        <n v="55"/>
        <n v="103"/>
        <n v="3.18"/>
        <n v="237"/>
        <n v="7.2"/>
        <n v="185"/>
        <n v="22"/>
        <n v="63"/>
        <n v="15.5"/>
        <n v="120"/>
        <n v="100"/>
        <n v="850"/>
        <n v="2000"/>
        <n v="5500"/>
        <n v="1800"/>
        <n v="900"/>
        <n v="216.7"/>
        <n v="177"/>
        <n v="500"/>
        <m/>
      </sharedItems>
    </cacheField>
    <cacheField name="currency" numFmtId="0">
      <sharedItems containsBlank="1" count="3">
        <s v="INR"/>
        <s v="USD"/>
        <m/>
      </sharedItems>
    </cacheField>
    <cacheField name="Currency factor (INR)" numFmtId="0">
      <sharedItems containsSemiMixedTypes="0" containsString="0" containsNumber="1" containsInteger="1" minValue="1" maxValue="80" count="2">
        <n v="1"/>
        <n v="80"/>
      </sharedItems>
    </cacheField>
    <cacheField name="Currency factor (USD)" numFmtId="0">
      <sharedItems containsSemiMixedTypes="0" containsString="0" containsNumber="1" containsInteger="1" minValue="1" maxValue="80" count="2">
        <n v="80"/>
        <n v="1"/>
      </sharedItems>
    </cacheField>
    <cacheField name="Revenue in (INR,millions)" numFmtId="0">
      <sharedItems containsString="0" containsBlank="1" containsNumber="1" containsInteger="1" minValue="264" maxValue="227760"/>
    </cacheField>
    <cacheField name="Revenue in (USD,millions)" numFmtId="0">
      <sharedItems containsString="0" containsBlank="1" containsNumber="1" minValue="3.3" maxValue="2847"/>
    </cacheField>
    <cacheField name="Budget in (INR,Millions)" numFmtId="0">
      <sharedItems containsString="0" containsBlank="1" containsNumber="1" minValue="100" maxValue="32000"/>
    </cacheField>
    <cacheField name="Budget in (USD,Millions)" numFmtId="0">
      <sharedItems containsString="0" containsBlank="1" containsNumber="1" minValue="1.25" maxValue="400"/>
    </cacheField>
    <cacheField name="Profit (USD,millions)" numFmtId="0">
      <sharedItems containsString="0" containsBlank="1" containsNumber="1" minValue="0.11999999999999966" maxValue="2610"/>
    </cacheField>
    <cacheField name="Profit %" numFmtId="0" formula="'Profit (USD,millions)'/'Budget in (USD,Million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s v="101"/>
    <x v="0"/>
    <x v="0"/>
    <x v="0"/>
    <x v="0"/>
    <x v="0"/>
    <x v="0"/>
    <x v="0"/>
    <n v="12.5"/>
    <x v="0"/>
    <x v="0"/>
    <n v="12500"/>
    <x v="0"/>
    <x v="0"/>
    <x v="0"/>
    <x v="0"/>
    <n v="12500"/>
    <n v="156.25"/>
    <n v="1000"/>
    <n v="12.5"/>
    <n v="143.75"/>
  </r>
  <r>
    <s v="102"/>
    <x v="1"/>
    <x v="1"/>
    <x v="0"/>
    <x v="1"/>
    <x v="1"/>
    <x v="1"/>
    <x v="1"/>
    <n v="954.8"/>
    <x v="1"/>
    <x v="1"/>
    <n v="954.8"/>
    <x v="1"/>
    <x v="1"/>
    <x v="1"/>
    <x v="1"/>
    <n v="76384"/>
    <n v="954.8"/>
    <n v="16000"/>
    <n v="200"/>
    <n v="754.8"/>
  </r>
  <r>
    <s v="103"/>
    <x v="2"/>
    <x v="1"/>
    <x v="1"/>
    <x v="2"/>
    <x v="1"/>
    <x v="1"/>
    <x v="2"/>
    <n v="644.79999999999995"/>
    <x v="1"/>
    <x v="1"/>
    <n v="644.79999999999995"/>
    <x v="2"/>
    <x v="1"/>
    <x v="1"/>
    <x v="1"/>
    <n v="51584"/>
    <n v="644.79999999999995"/>
    <n v="13200"/>
    <n v="165"/>
    <n v="479.79999999999995"/>
  </r>
  <r>
    <s v="104"/>
    <x v="3"/>
    <x v="1"/>
    <x v="2"/>
    <x v="3"/>
    <x v="1"/>
    <x v="1"/>
    <x v="3"/>
    <n v="854"/>
    <x v="1"/>
    <x v="1"/>
    <n v="854"/>
    <x v="3"/>
    <x v="1"/>
    <x v="1"/>
    <x v="1"/>
    <n v="68320"/>
    <n v="854"/>
    <n v="14400"/>
    <n v="180"/>
    <n v="674"/>
  </r>
  <r>
    <s v="105"/>
    <x v="4"/>
    <x v="1"/>
    <x v="0"/>
    <x v="2"/>
    <x v="1"/>
    <x v="1"/>
    <x v="4"/>
    <n v="670"/>
    <x v="1"/>
    <x v="1"/>
    <n v="670"/>
    <x v="4"/>
    <x v="1"/>
    <x v="1"/>
    <x v="1"/>
    <n v="53600"/>
    <n v="670"/>
    <n v="20000"/>
    <n v="250"/>
    <n v="420"/>
  </r>
  <r>
    <s v="107"/>
    <x v="5"/>
    <x v="0"/>
    <x v="3"/>
    <x v="4"/>
    <x v="2"/>
    <x v="2"/>
    <x v="5"/>
    <n v="2000"/>
    <x v="1"/>
    <x v="1"/>
    <n v="2000"/>
    <x v="5"/>
    <x v="0"/>
    <x v="0"/>
    <x v="0"/>
    <n v="2000"/>
    <n v="25"/>
    <n v="400"/>
    <n v="5"/>
    <n v="20"/>
  </r>
  <r>
    <s v="108"/>
    <x v="6"/>
    <x v="0"/>
    <x v="4"/>
    <x v="0"/>
    <x v="3"/>
    <x v="2"/>
    <x v="6"/>
    <n v="4000"/>
    <x v="1"/>
    <x v="1"/>
    <n v="4000"/>
    <x v="6"/>
    <x v="0"/>
    <x v="0"/>
    <x v="0"/>
    <n v="4000"/>
    <n v="50"/>
    <n v="550"/>
    <n v="6.875"/>
    <n v="43.125"/>
  </r>
  <r>
    <s v="109"/>
    <x v="7"/>
    <x v="0"/>
    <x v="5"/>
    <x v="5"/>
    <x v="4"/>
    <x v="2"/>
    <x v="7"/>
    <n v="1360"/>
    <x v="1"/>
    <x v="1"/>
    <n v="1360"/>
    <x v="7"/>
    <x v="0"/>
    <x v="0"/>
    <x v="0"/>
    <n v="1360"/>
    <n v="17"/>
    <n v="390"/>
    <n v="4.875"/>
    <n v="12.125"/>
  </r>
  <r>
    <s v="110"/>
    <x v="8"/>
    <x v="0"/>
    <x v="6"/>
    <x v="6"/>
    <x v="5"/>
    <x v="2"/>
    <x v="8"/>
    <n v="3.5"/>
    <x v="0"/>
    <x v="0"/>
    <n v="3500"/>
    <x v="8"/>
    <x v="0"/>
    <x v="0"/>
    <x v="0"/>
    <n v="3500"/>
    <n v="43.75"/>
    <n v="1400"/>
    <n v="17.5"/>
    <n v="26.25"/>
  </r>
  <r>
    <s v="111"/>
    <x v="9"/>
    <x v="1"/>
    <x v="7"/>
    <x v="7"/>
    <x v="6"/>
    <x v="1"/>
    <x v="9"/>
    <n v="73.3"/>
    <x v="1"/>
    <x v="1"/>
    <n v="73.3"/>
    <x v="9"/>
    <x v="1"/>
    <x v="1"/>
    <x v="1"/>
    <n v="5864"/>
    <n v="73.3"/>
    <n v="2000"/>
    <n v="25"/>
    <n v="48.3"/>
  </r>
  <r>
    <s v="113"/>
    <x v="10"/>
    <x v="1"/>
    <x v="8"/>
    <x v="8"/>
    <x v="7"/>
    <x v="1"/>
    <x v="2"/>
    <n v="701.8"/>
    <x v="1"/>
    <x v="1"/>
    <n v="701.8"/>
    <x v="2"/>
    <x v="1"/>
    <x v="1"/>
    <x v="1"/>
    <n v="56144"/>
    <n v="701.8"/>
    <n v="13200"/>
    <n v="165"/>
    <n v="536.79999999999995"/>
  </r>
  <r>
    <s v="115"/>
    <x v="11"/>
    <x v="1"/>
    <x v="9"/>
    <x v="4"/>
    <x v="8"/>
    <x v="1"/>
    <x v="10"/>
    <n v="307.10000000000002"/>
    <x v="1"/>
    <x v="1"/>
    <n v="307.10000000000002"/>
    <x v="10"/>
    <x v="1"/>
    <x v="1"/>
    <x v="1"/>
    <n v="24568"/>
    <n v="307.10000000000002"/>
    <n v="4400"/>
    <n v="55"/>
    <n v="252.10000000000002"/>
  </r>
  <r>
    <s v="116"/>
    <x v="12"/>
    <x v="1"/>
    <x v="10"/>
    <x v="9"/>
    <x v="9"/>
    <x v="1"/>
    <x v="11"/>
    <n v="460.5"/>
    <x v="1"/>
    <x v="1"/>
    <n v="460.5"/>
    <x v="11"/>
    <x v="1"/>
    <x v="1"/>
    <x v="1"/>
    <n v="36840"/>
    <n v="460.5"/>
    <n v="8240"/>
    <n v="103"/>
    <n v="357.5"/>
  </r>
  <r>
    <s v="117"/>
    <x v="13"/>
    <x v="1"/>
    <x v="11"/>
    <x v="3"/>
    <x v="10"/>
    <x v="1"/>
    <x v="1"/>
    <n v="2202"/>
    <x v="1"/>
    <x v="1"/>
    <n v="2202"/>
    <x v="1"/>
    <x v="1"/>
    <x v="1"/>
    <x v="1"/>
    <n v="176160"/>
    <n v="2202"/>
    <n v="16000"/>
    <n v="200"/>
    <n v="2002"/>
  </r>
  <r>
    <s v="118"/>
    <x v="14"/>
    <x v="1"/>
    <x v="12"/>
    <x v="8"/>
    <x v="11"/>
    <x v="1"/>
    <x v="12"/>
    <n v="3.3"/>
    <x v="1"/>
    <x v="1"/>
    <n v="3.3"/>
    <x v="12"/>
    <x v="1"/>
    <x v="1"/>
    <x v="1"/>
    <n v="264"/>
    <n v="3.3"/>
    <n v="254.4"/>
    <n v="3.18"/>
    <n v="0.11999999999999966"/>
  </r>
  <r>
    <s v="119"/>
    <x v="15"/>
    <x v="1"/>
    <x v="4"/>
    <x v="10"/>
    <x v="12"/>
    <x v="1"/>
    <x v="13"/>
    <n v="2847"/>
    <x v="1"/>
    <x v="1"/>
    <n v="2847"/>
    <x v="13"/>
    <x v="1"/>
    <x v="1"/>
    <x v="1"/>
    <n v="227760"/>
    <n v="2847"/>
    <n v="18960"/>
    <n v="237"/>
    <n v="2610"/>
  </r>
  <r>
    <s v="120"/>
    <x v="16"/>
    <x v="1"/>
    <x v="13"/>
    <x v="11"/>
    <x v="10"/>
    <x v="1"/>
    <x v="14"/>
    <n v="291"/>
    <x v="1"/>
    <x v="1"/>
    <n v="291"/>
    <x v="14"/>
    <x v="1"/>
    <x v="1"/>
    <x v="1"/>
    <n v="23280"/>
    <n v="291"/>
    <n v="576"/>
    <n v="7.2"/>
    <n v="283.8"/>
  </r>
  <r>
    <s v="121"/>
    <x v="17"/>
    <x v="1"/>
    <x v="14"/>
    <x v="12"/>
    <x v="13"/>
    <x v="1"/>
    <x v="15"/>
    <n v="1006"/>
    <x v="1"/>
    <x v="1"/>
    <n v="1006"/>
    <x v="15"/>
    <x v="1"/>
    <x v="1"/>
    <x v="1"/>
    <n v="80480"/>
    <n v="1006"/>
    <n v="14800"/>
    <n v="185"/>
    <n v="821"/>
  </r>
  <r>
    <s v="122"/>
    <x v="18"/>
    <x v="1"/>
    <x v="15"/>
    <x v="12"/>
    <x v="9"/>
    <x v="1"/>
    <x v="16"/>
    <n v="322.2"/>
    <x v="1"/>
    <x v="1"/>
    <n v="322.2"/>
    <x v="16"/>
    <x v="1"/>
    <x v="1"/>
    <x v="1"/>
    <n v="25776"/>
    <n v="322.2"/>
    <n v="1760"/>
    <n v="22"/>
    <n v="300.2"/>
  </r>
  <r>
    <s v="123"/>
    <x v="19"/>
    <x v="1"/>
    <x v="15"/>
    <x v="13"/>
    <x v="9"/>
    <x v="1"/>
    <x v="17"/>
    <n v="1046"/>
    <x v="1"/>
    <x v="1"/>
    <n v="1046"/>
    <x v="17"/>
    <x v="1"/>
    <x v="1"/>
    <x v="1"/>
    <n v="83680"/>
    <n v="1046"/>
    <n v="5040"/>
    <n v="63"/>
    <n v="983"/>
  </r>
  <r>
    <s v="124"/>
    <x v="20"/>
    <x v="1"/>
    <x v="16"/>
    <x v="9"/>
    <x v="5"/>
    <x v="1"/>
    <x v="18"/>
    <n v="263.10000000000002"/>
    <x v="1"/>
    <x v="1"/>
    <n v="263.10000000000002"/>
    <x v="18"/>
    <x v="1"/>
    <x v="1"/>
    <x v="1"/>
    <n v="21048"/>
    <n v="263.10000000000002"/>
    <n v="1240"/>
    <n v="15.5"/>
    <n v="247.60000000000002"/>
  </r>
  <r>
    <s v="125"/>
    <x v="21"/>
    <x v="1"/>
    <x v="16"/>
    <x v="0"/>
    <x v="1"/>
    <x v="1"/>
    <x v="5"/>
    <n v="2798"/>
    <x v="1"/>
    <x v="1"/>
    <n v="2798"/>
    <x v="5"/>
    <x v="1"/>
    <x v="1"/>
    <x v="1"/>
    <n v="223840"/>
    <n v="2798"/>
    <n v="32000"/>
    <n v="400"/>
    <n v="2398"/>
  </r>
  <r>
    <s v="126"/>
    <x v="22"/>
    <x v="1"/>
    <x v="17"/>
    <x v="0"/>
    <x v="1"/>
    <x v="1"/>
    <x v="5"/>
    <n v="2048"/>
    <x v="1"/>
    <x v="1"/>
    <n v="2048"/>
    <x v="5"/>
    <x v="1"/>
    <x v="1"/>
    <x v="1"/>
    <n v="163840"/>
    <n v="2048"/>
    <n v="32000"/>
    <n v="400"/>
    <n v="1648"/>
  </r>
  <r>
    <s v="128"/>
    <x v="23"/>
    <x v="0"/>
    <x v="18"/>
    <x v="14"/>
    <x v="5"/>
    <x v="2"/>
    <x v="19"/>
    <n v="1350"/>
    <x v="1"/>
    <x v="1"/>
    <n v="1350"/>
    <x v="19"/>
    <x v="0"/>
    <x v="0"/>
    <x v="0"/>
    <n v="1350"/>
    <n v="16.875"/>
    <n v="120"/>
    <n v="1.5"/>
    <n v="15.375"/>
  </r>
  <r>
    <s v="129"/>
    <x v="24"/>
    <x v="0"/>
    <x v="19"/>
    <x v="15"/>
    <x v="14"/>
    <x v="2"/>
    <x v="20"/>
    <n v="410"/>
    <x v="1"/>
    <x v="1"/>
    <n v="410"/>
    <x v="20"/>
    <x v="0"/>
    <x v="0"/>
    <x v="0"/>
    <n v="410"/>
    <n v="5.125"/>
    <n v="100"/>
    <n v="1.25"/>
    <n v="3.875"/>
  </r>
  <r>
    <s v="130"/>
    <x v="25"/>
    <x v="0"/>
    <x v="8"/>
    <x v="15"/>
    <x v="3"/>
    <x v="2"/>
    <x v="21"/>
    <n v="8540"/>
    <x v="1"/>
    <x v="1"/>
    <n v="8540"/>
    <x v="21"/>
    <x v="0"/>
    <x v="0"/>
    <x v="0"/>
    <n v="8540"/>
    <n v="106.75"/>
    <n v="850"/>
    <n v="10.625"/>
    <n v="96.125"/>
  </r>
  <r>
    <s v="131"/>
    <x v="26"/>
    <x v="0"/>
    <x v="17"/>
    <x v="16"/>
    <x v="3"/>
    <x v="2"/>
    <x v="0"/>
    <n v="5.9"/>
    <x v="0"/>
    <x v="0"/>
    <n v="5900"/>
    <x v="0"/>
    <x v="0"/>
    <x v="0"/>
    <x v="0"/>
    <n v="5900"/>
    <n v="73.75"/>
    <n v="1000"/>
    <n v="12.5"/>
    <n v="61.25"/>
  </r>
  <r>
    <s v="132"/>
    <x v="27"/>
    <x v="0"/>
    <x v="20"/>
    <x v="17"/>
    <x v="15"/>
    <x v="3"/>
    <x v="22"/>
    <n v="3.6"/>
    <x v="0"/>
    <x v="0"/>
    <n v="3600"/>
    <x v="22"/>
    <x v="0"/>
    <x v="0"/>
    <x v="0"/>
    <n v="3600"/>
    <n v="45"/>
    <n v="2000"/>
    <n v="25"/>
    <n v="20"/>
  </r>
  <r>
    <s v="133"/>
    <x v="28"/>
    <x v="0"/>
    <x v="0"/>
    <x v="4"/>
    <x v="16"/>
    <x v="3"/>
    <x v="23"/>
    <n v="12"/>
    <x v="0"/>
    <x v="0"/>
    <n v="12000"/>
    <x v="23"/>
    <x v="0"/>
    <x v="0"/>
    <x v="0"/>
    <n v="12000"/>
    <n v="150"/>
    <n v="5500"/>
    <n v="68.75"/>
    <n v="81.25"/>
  </r>
  <r>
    <s v="134"/>
    <x v="29"/>
    <x v="0"/>
    <x v="6"/>
    <x v="4"/>
    <x v="17"/>
    <x v="3"/>
    <x v="24"/>
    <n v="6.5"/>
    <x v="0"/>
    <x v="0"/>
    <n v="6500"/>
    <x v="24"/>
    <x v="0"/>
    <x v="0"/>
    <x v="0"/>
    <n v="6500"/>
    <n v="81.25"/>
    <n v="1800"/>
    <n v="22.5"/>
    <n v="58.75"/>
  </r>
  <r>
    <s v="135"/>
    <x v="30"/>
    <x v="0"/>
    <x v="0"/>
    <x v="14"/>
    <x v="18"/>
    <x v="2"/>
    <x v="4"/>
    <n v="3409"/>
    <x v="1"/>
    <x v="1"/>
    <n v="3409"/>
    <x v="4"/>
    <x v="0"/>
    <x v="0"/>
    <x v="0"/>
    <n v="3409"/>
    <n v="42.612499999999997"/>
    <n v="250"/>
    <n v="3.125"/>
    <n v="39.487499999999997"/>
  </r>
  <r>
    <s v="136"/>
    <x v="31"/>
    <x v="0"/>
    <x v="6"/>
    <x v="15"/>
    <x v="19"/>
    <x v="2"/>
    <x v="25"/>
    <n v="11690"/>
    <x v="1"/>
    <x v="1"/>
    <n v="11690"/>
    <x v="25"/>
    <x v="0"/>
    <x v="0"/>
    <x v="0"/>
    <n v="11690"/>
    <n v="146.125"/>
    <n v="900"/>
    <n v="11.25"/>
    <n v="134.875"/>
  </r>
  <r>
    <s v="137"/>
    <x v="32"/>
    <x v="1"/>
    <x v="21"/>
    <x v="18"/>
    <x v="1"/>
    <x v="1"/>
    <x v="26"/>
    <n v="370.6"/>
    <x v="1"/>
    <x v="1"/>
    <n v="370.6"/>
    <x v="26"/>
    <x v="1"/>
    <x v="1"/>
    <x v="1"/>
    <n v="29648"/>
    <n v="370.6"/>
    <n v="17336"/>
    <n v="216.7"/>
    <n v="153.90000000000003"/>
  </r>
  <r>
    <s v="138"/>
    <x v="33"/>
    <x v="1"/>
    <x v="8"/>
    <x v="10"/>
    <x v="1"/>
    <x v="1"/>
    <x v="27"/>
    <n v="714.4"/>
    <x v="1"/>
    <x v="1"/>
    <n v="714.4"/>
    <x v="27"/>
    <x v="1"/>
    <x v="1"/>
    <x v="1"/>
    <n v="57152"/>
    <n v="714.4"/>
    <n v="14160"/>
    <n v="177"/>
    <n v="537.4"/>
  </r>
  <r>
    <s v="139"/>
    <x v="34"/>
    <x v="0"/>
    <x v="17"/>
    <x v="19"/>
    <x v="19"/>
    <x v="2"/>
    <x v="24"/>
    <n v="3.1"/>
    <x v="0"/>
    <x v="0"/>
    <n v="3100"/>
    <x v="24"/>
    <x v="0"/>
    <x v="0"/>
    <x v="0"/>
    <n v="3100"/>
    <n v="38.75"/>
    <n v="1800"/>
    <n v="22.5"/>
    <n v="16.25"/>
  </r>
  <r>
    <s v="140"/>
    <x v="35"/>
    <x v="0"/>
    <x v="20"/>
    <x v="0"/>
    <x v="4"/>
    <x v="2"/>
    <x v="28"/>
    <n v="950"/>
    <x v="1"/>
    <x v="1"/>
    <n v="950"/>
    <x v="28"/>
    <x v="0"/>
    <x v="0"/>
    <x v="0"/>
    <n v="950"/>
    <n v="11.875"/>
    <n v="500"/>
    <n v="6.25"/>
    <n v="5.625"/>
  </r>
  <r>
    <s v="106"/>
    <x v="36"/>
    <x v="0"/>
    <x v="22"/>
    <x v="15"/>
    <x v="20"/>
    <x v="2"/>
    <x v="29"/>
    <m/>
    <x v="2"/>
    <x v="1"/>
    <m/>
    <x v="29"/>
    <x v="2"/>
    <x v="0"/>
    <x v="1"/>
    <m/>
    <m/>
    <m/>
    <m/>
    <m/>
  </r>
  <r>
    <s v="112"/>
    <x v="37"/>
    <x v="1"/>
    <x v="23"/>
    <x v="20"/>
    <x v="7"/>
    <x v="1"/>
    <x v="29"/>
    <m/>
    <x v="2"/>
    <x v="1"/>
    <m/>
    <x v="29"/>
    <x v="2"/>
    <x v="0"/>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14189-A5BB-4116-B904-EE110D7DEDFB}" name="PivotTable2" cacheId="0" applyNumberFormats="0" applyBorderFormats="0" applyFontFormats="0" applyPatternFormats="0" applyAlignmentFormats="0" applyWidthHeightFormats="1" dataCaption="Values" tag="e25f7e93-5f72-41cc-a734-82384f3cd9b1" updatedVersion="8" minRefreshableVersion="3" useAutoFormatting="1" subtotalHiddenItems="1" rowGrandTotals="0" colGrandTotals="0" itemPrintTitles="1" createdVersion="8" indent="0" outline="1" outlineData="1" multipleFieldFilters="0" rowHeaderCaption="Industry Filter">
  <location ref="A3:I24" firstHeaderRow="0" firstDataRow="1" firstDataCol="1"/>
  <pivotFields count="10">
    <pivotField axis="axisRow" allDrilled="1" showAll="0" dataSourceSort="1" defaultAttributeDrillState="1">
      <items count="21">
        <item s="1" x="0"/>
        <item s="1" x="1"/>
        <item s="1" x="2"/>
        <item s="1" x="3"/>
        <item s="1" x="4"/>
        <item s="1" x="5"/>
        <item s="1" x="6"/>
        <item s="1" x="7"/>
        <item s="1" x="8"/>
        <item s="1" x="9"/>
        <item s="1" x="10"/>
        <item s="1" x="11"/>
        <item s="1" x="12"/>
        <item s="1" x="13"/>
        <item s="1" x="14"/>
        <item s="1" x="15"/>
        <item s="1" x="16"/>
        <item s="1" x="17"/>
        <item s="1" x="18"/>
        <item x="19"/>
        <item t="default"/>
      </items>
    </pivotField>
    <pivotField axis="axisRow" allDrilled="1" showAll="0" dataSourceSort="1" defaultAttributeDrillState="1">
      <items count="3">
        <item x="0"/>
        <item x="1"/>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howAll="0"/>
    <pivotField dataField="1" showAll="0"/>
  </pivotFields>
  <rowFields count="2">
    <field x="1"/>
    <field x="0"/>
  </rowFields>
  <rowItems count="21">
    <i>
      <x/>
    </i>
    <i r="1">
      <x/>
    </i>
    <i r="1">
      <x v="1"/>
    </i>
    <i r="1">
      <x v="2"/>
    </i>
    <i r="1">
      <x v="3"/>
    </i>
    <i r="1">
      <x v="4"/>
    </i>
    <i r="1">
      <x v="5"/>
    </i>
    <i r="1">
      <x v="6"/>
    </i>
    <i r="1">
      <x v="7"/>
    </i>
    <i r="1">
      <x v="8"/>
    </i>
    <i r="1">
      <x v="9"/>
    </i>
    <i>
      <x v="1"/>
    </i>
    <i r="1">
      <x v="10"/>
    </i>
    <i r="1">
      <x v="11"/>
    </i>
    <i r="1">
      <x v="12"/>
    </i>
    <i r="1">
      <x v="13"/>
    </i>
    <i r="1">
      <x v="14"/>
    </i>
    <i r="1">
      <x v="15"/>
    </i>
    <i r="1">
      <x v="16"/>
    </i>
    <i r="1">
      <x v="17"/>
    </i>
    <i r="1">
      <x v="18"/>
    </i>
  </rowItems>
  <colFields count="1">
    <field x="-2"/>
  </colFields>
  <colItems count="8">
    <i>
      <x/>
    </i>
    <i i="1">
      <x v="1"/>
    </i>
    <i i="2">
      <x v="2"/>
    </i>
    <i i="3">
      <x v="3"/>
    </i>
    <i i="4">
      <x v="4"/>
    </i>
    <i i="5">
      <x v="5"/>
    </i>
    <i i="6">
      <x v="6"/>
    </i>
    <i i="7">
      <x v="7"/>
    </i>
  </colItems>
  <dataFields count="8">
    <dataField name=" Revenue in (USD,millions)" fld="3" baseField="0" baseItem="1" numFmtId="167"/>
    <dataField name=" Budget in (USD,Millions)" fld="5" baseField="1" baseItem="0" numFmtId="167"/>
    <dataField name=" Profit (USD,millions)" fld="2" baseField="0" baseItem="1" numFmtId="167"/>
    <dataField name="Max Profit Target" fld="6" subtotal="count" baseField="1" baseItem="0" numFmtId="167"/>
    <dataField name="Profit &amp; Loss %" fld="4" subtotal="count" baseField="1" baseItem="0" numFmtId="10"/>
    <dataField fld="7" subtotal="count" baseField="1" baseItem="0" numFmtId="167"/>
    <dataField name="Actuals(Profit USD,mil) - Max Profit Target(DISTINCT VALUES)" fld="8" subtotal="count" baseField="1" baseItem="0"/>
    <dataField fld="9" subtotal="count" baseField="0" baseItem="0"/>
  </dataFields>
  <formats count="28">
    <format dxfId="63">
      <pivotArea dataOnly="0" labelOnly="1" outline="0" fieldPosition="0">
        <references count="1">
          <reference field="4294967294" count="4">
            <x v="0"/>
            <x v="1"/>
            <x v="2"/>
            <x v="4"/>
          </reference>
        </references>
      </pivotArea>
    </format>
    <format dxfId="62">
      <pivotArea outline="0" fieldPosition="0">
        <references count="1">
          <reference field="4294967294" count="1">
            <x v="3"/>
          </reference>
        </references>
      </pivotArea>
    </format>
    <format dxfId="61">
      <pivotArea dataOnly="0" labelOnly="1" outline="0" fieldPosition="0">
        <references count="1">
          <reference field="4294967294" count="1">
            <x v="3"/>
          </reference>
        </references>
      </pivotArea>
    </format>
    <format dxfId="60">
      <pivotArea dataOnly="0" labelOnly="1" outline="0" fieldPosition="0">
        <references count="1">
          <reference field="4294967294" count="1">
            <x v="5"/>
          </reference>
        </references>
      </pivotArea>
    </format>
    <format dxfId="59">
      <pivotArea outline="0" fieldPosition="0">
        <references count="1">
          <reference field="4294967294" count="1">
            <x v="5"/>
          </reference>
        </references>
      </pivotArea>
    </format>
    <format dxfId="58">
      <pivotArea collapsedLevelsAreSubtotals="1" fieldPosition="0">
        <references count="2">
          <reference field="4294967294" count="1" selected="0">
            <x v="3"/>
          </reference>
          <reference field="1" count="1">
            <x v="1"/>
          </reference>
        </references>
      </pivotArea>
    </format>
    <format dxfId="57">
      <pivotArea collapsedLevelsAreSubtotals="1" fieldPosition="0">
        <references count="2">
          <reference field="4294967294" count="1" selected="0">
            <x v="5"/>
          </reference>
          <reference field="1" count="1">
            <x v="1"/>
          </reference>
        </references>
      </pivotArea>
    </format>
    <format dxfId="56">
      <pivotArea collapsedLevelsAreSubtotals="1" fieldPosition="0">
        <references count="2">
          <reference field="4294967294" count="1" selected="0">
            <x v="5"/>
          </reference>
          <reference field="1" count="1">
            <x v="1"/>
          </reference>
        </references>
      </pivotArea>
    </format>
    <format dxfId="55">
      <pivotArea collapsedLevelsAreSubtotals="1" fieldPosition="0">
        <references count="2">
          <reference field="4294967294" count="1" selected="0">
            <x v="3"/>
          </reference>
          <reference field="1" count="1">
            <x v="0"/>
          </reference>
        </references>
      </pivotArea>
    </format>
    <format dxfId="54">
      <pivotArea collapsedLevelsAreSubtotals="1" fieldPosition="0">
        <references count="2">
          <reference field="4294967294" count="1" selected="0">
            <x v="5"/>
          </reference>
          <reference field="1" count="1">
            <x v="0"/>
          </reference>
        </references>
      </pivotArea>
    </format>
    <format dxfId="53">
      <pivotArea collapsedLevelsAreSubtotals="1" fieldPosition="0">
        <references count="3">
          <reference field="4294967294" count="1" selected="0">
            <x v="7"/>
          </reference>
          <reference field="0" count="1">
            <x v="19"/>
          </reference>
          <reference field="1" count="1" selected="0">
            <x v="0"/>
          </reference>
        </references>
      </pivotArea>
    </format>
    <format dxfId="52">
      <pivotArea collapsedLevelsAreSubtotals="1" fieldPosition="0">
        <references count="3">
          <reference field="4294967294" count="1" selected="0">
            <x v="7"/>
          </reference>
          <reference field="0" count="1">
            <x v="19"/>
          </reference>
          <reference field="1" count="1" selected="0">
            <x v="1"/>
          </reference>
        </references>
      </pivotArea>
    </format>
    <format dxfId="51">
      <pivotArea collapsedLevelsAreSubtotals="1" fieldPosition="0">
        <references count="3">
          <reference field="4294967294" count="1" selected="0">
            <x v="7"/>
          </reference>
          <reference field="0" count="1">
            <x v="19"/>
          </reference>
          <reference field="1" count="1" selected="0">
            <x v="0"/>
          </reference>
        </references>
      </pivotArea>
    </format>
    <format dxfId="50">
      <pivotArea collapsedLevelsAreSubtotals="1" fieldPosition="0">
        <references count="3">
          <reference field="4294967294" count="1" selected="0">
            <x v="7"/>
          </reference>
          <reference field="0" count="1">
            <x v="19"/>
          </reference>
          <reference field="1" count="1" selected="0">
            <x v="1"/>
          </reference>
        </references>
      </pivotArea>
    </format>
    <format dxfId="49">
      <pivotArea type="all" dataOnly="0" outline="0" fieldPosition="0"/>
    </format>
    <format dxfId="48">
      <pivotArea outline="0" collapsedLevelsAreSubtotals="1" fieldPosition="0"/>
    </format>
    <format dxfId="47">
      <pivotArea field="1" type="button" dataOnly="0" labelOnly="1" outline="0" axis="axisRow" fieldPosition="0"/>
    </format>
    <format dxfId="46">
      <pivotArea dataOnly="0" labelOnly="1" fieldPosition="0">
        <references count="1">
          <reference field="1" count="0"/>
        </references>
      </pivotArea>
    </format>
    <format dxfId="45">
      <pivotArea dataOnly="0" labelOnly="1" fieldPosition="0">
        <references count="2">
          <reference field="0" count="11">
            <x v="0"/>
            <x v="1"/>
            <x v="2"/>
            <x v="3"/>
            <x v="4"/>
            <x v="5"/>
            <x v="6"/>
            <x v="7"/>
            <x v="8"/>
            <x v="9"/>
            <x v="19"/>
          </reference>
          <reference field="1" count="1" selected="0">
            <x v="0"/>
          </reference>
        </references>
      </pivotArea>
    </format>
    <format dxfId="44">
      <pivotArea dataOnly="0" labelOnly="1" fieldPosition="0">
        <references count="2">
          <reference field="0" count="10">
            <x v="10"/>
            <x v="11"/>
            <x v="12"/>
            <x v="13"/>
            <x v="14"/>
            <x v="15"/>
            <x v="16"/>
            <x v="17"/>
            <x v="18"/>
            <x v="19"/>
          </reference>
          <reference field="1" count="1" selected="0">
            <x v="1"/>
          </reference>
        </references>
      </pivotArea>
    </format>
    <format dxfId="43">
      <pivotArea dataOnly="0" labelOnly="1" outline="0" fieldPosition="0">
        <references count="1">
          <reference field="4294967294" count="8">
            <x v="0"/>
            <x v="1"/>
            <x v="2"/>
            <x v="3"/>
            <x v="4"/>
            <x v="5"/>
            <x v="6"/>
            <x v="7"/>
          </reference>
        </references>
      </pivotArea>
    </format>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0"/>
        </references>
      </pivotArea>
    </format>
    <format dxfId="38">
      <pivotArea dataOnly="0" labelOnly="1" fieldPosition="0">
        <references count="2">
          <reference field="0" count="10">
            <x v="0"/>
            <x v="1"/>
            <x v="2"/>
            <x v="3"/>
            <x v="4"/>
            <x v="5"/>
            <x v="6"/>
            <x v="7"/>
            <x v="8"/>
            <x v="9"/>
          </reference>
          <reference field="1" count="1" selected="0">
            <x v="0"/>
          </reference>
        </references>
      </pivotArea>
    </format>
    <format dxfId="37">
      <pivotArea dataOnly="0" labelOnly="1" fieldPosition="0">
        <references count="2">
          <reference field="0" count="9">
            <x v="10"/>
            <x v="11"/>
            <x v="12"/>
            <x v="13"/>
            <x v="14"/>
            <x v="15"/>
            <x v="16"/>
            <x v="17"/>
            <x v="18"/>
          </reference>
          <reference field="1" count="1" selected="0">
            <x v="1"/>
          </reference>
        </references>
      </pivotArea>
    </format>
    <format dxfId="36">
      <pivotArea dataOnly="0" labelOnly="1" outline="0" fieldPosition="0">
        <references count="1">
          <reference field="4294967294" count="8">
            <x v="0"/>
            <x v="1"/>
            <x v="2"/>
            <x v="3"/>
            <x v="4"/>
            <x v="5"/>
            <x v="6"/>
            <x v="7"/>
          </reference>
        </references>
      </pivotArea>
    </format>
  </formats>
  <conditionalFormats count="2">
    <conditionalFormat scope="data" priority="5">
      <pivotAreas count="1">
        <pivotArea outline="0" fieldPosition="0">
          <references count="1">
            <reference field="4294967294" count="1" selected="0">
              <x v="6"/>
            </reference>
          </references>
        </pivotArea>
      </pivotAreas>
    </conditionalFormat>
    <conditionalFormat scope="data" priority="1">
      <pivotAreas count="1">
        <pivotArea outline="0" fieldPosition="0">
          <references count="1">
            <reference field="4294967294" count="1" selected="0">
              <x v="7"/>
            </reference>
          </references>
        </pivotArea>
      </pivotAreas>
    </conditionalFormat>
  </conditionalFormats>
  <pivotHierarchies count="38">
    <pivotHierarchy dragToData="1"/>
    <pivotHierarchy dragToData="1"/>
    <pivotHierarchy dragToData="1"/>
    <pivotHierarchy dragToData="1"/>
    <pivotHierarchy dragToData="1"/>
    <pivotHierarchy dragToData="1">
      <members count="21" level="1">
        <member name=""/>
        <member name=""/>
        <member name=""/>
        <member name=""/>
        <member name=""/>
        <member name=""/>
        <member name=""/>
        <member name=""/>
        <member name="[Movie Financials   Power Pivot].[studio].&amp;[United Producers]"/>
        <member name=""/>
        <member name=""/>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Profit (USD,millions)"/>
    <pivotHierarchy dragToData="1"/>
    <pivotHierarchy dragToData="1" caption=" Revenue in (USD,millions)"/>
    <pivotHierarchy dragToData="1" caption=" Budget in (INR,Millions)"/>
    <pivotHierarchy dragToData="1" caption=" Budget in (USD,Millions)"/>
    <pivotHierarchy dragToData="1" caption=" Profit Targets"/>
    <pivotHierarchy dragToRow="0" dragToCol="0" dragToPage="0" dragToData="1" caption="Profit &amp; Loss %"/>
    <pivotHierarchy dragToRow="0" dragToCol="0" dragToPage="0" dragToData="1" caption="Max Profit Target"/>
    <pivotHierarchy dragToRow="0" dragToCol="0" dragToPage="0" dragToData="1"/>
    <pivotHierarchy dragToRow="0" dragToCol="0" dragToPage="0" dragToData="1" caption="Actuals(Profit USD,mil) - Max Profit Target(DISTINCT VALUE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2">
    <rowHierarchyUsage hierarchyUsage="2"/>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 Financials   Power Pivo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320CE-7D77-4A47-B8A9-243DE73B011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dustry Filter" fieldListSortAscending="1">
  <location ref="A3:F66" firstHeaderRow="0" firstDataRow="1" firstDataCol="1"/>
  <pivotFields count="22">
    <pivotField showAll="0"/>
    <pivotField axis="axisRow" showAll="0">
      <items count="40">
        <item x="6"/>
        <item x="9"/>
        <item x="15"/>
        <item x="21"/>
        <item x="22"/>
        <item x="29"/>
        <item x="8"/>
        <item x="31"/>
        <item x="32"/>
        <item x="33"/>
        <item x="5"/>
        <item x="1"/>
        <item x="12"/>
        <item x="37"/>
        <item x="10"/>
        <item x="14"/>
        <item x="19"/>
        <item x="0"/>
        <item x="7"/>
        <item x="24"/>
        <item x="20"/>
        <item m="1" x="38"/>
        <item x="25"/>
        <item x="27"/>
        <item x="34"/>
        <item x="28"/>
        <item x="26"/>
        <item x="18"/>
        <item x="35"/>
        <item x="36"/>
        <item x="23"/>
        <item x="17"/>
        <item x="16"/>
        <item x="30"/>
        <item x="11"/>
        <item x="4"/>
        <item x="3"/>
        <item x="2"/>
        <item x="13"/>
        <item t="default"/>
      </items>
    </pivotField>
    <pivotField axis="axisRow" multipleItemSelectionAllowed="1" showAll="0">
      <items count="3">
        <item x="0"/>
        <item x="1"/>
        <item t="default"/>
      </items>
    </pivotField>
    <pivotField showAll="0"/>
    <pivotField dataField="1" showAll="0"/>
    <pivotField axis="axisRow" showAll="0">
      <items count="23">
        <item x="12"/>
        <item x="17"/>
        <item x="6"/>
        <item x="8"/>
        <item x="4"/>
        <item x="16"/>
        <item m="1" x="21"/>
        <item x="0"/>
        <item x="11"/>
        <item x="1"/>
        <item x="15"/>
        <item x="5"/>
        <item x="10"/>
        <item x="19"/>
        <item x="13"/>
        <item x="20"/>
        <item x="9"/>
        <item x="3"/>
        <item x="14"/>
        <item x="7"/>
        <item x="2"/>
        <item x="18"/>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dataField="1" showAll="0"/>
    <pivotField dataField="1" dragToRow="0" dragToCol="0" dragToPage="0" showAll="0" defaultSubtotal="0"/>
  </pivotFields>
  <rowFields count="3">
    <field x="2"/>
    <field x="5"/>
    <field x="1"/>
  </rowFields>
  <rowItems count="63">
    <i>
      <x/>
    </i>
    <i r="1">
      <x v="1"/>
    </i>
    <i r="2">
      <x v="5"/>
    </i>
    <i r="1">
      <x v="4"/>
    </i>
    <i r="2">
      <x v="18"/>
    </i>
    <i r="2">
      <x v="28"/>
    </i>
    <i r="1">
      <x v="5"/>
    </i>
    <i r="2">
      <x v="25"/>
    </i>
    <i r="1">
      <x v="7"/>
    </i>
    <i r="2">
      <x v="17"/>
    </i>
    <i r="1">
      <x v="10"/>
    </i>
    <i r="2">
      <x v="23"/>
    </i>
    <i r="1">
      <x v="11"/>
    </i>
    <i r="2">
      <x v="6"/>
    </i>
    <i r="2">
      <x v="30"/>
    </i>
    <i r="1">
      <x v="13"/>
    </i>
    <i r="2">
      <x v="7"/>
    </i>
    <i r="2">
      <x v="24"/>
    </i>
    <i r="1">
      <x v="15"/>
    </i>
    <i r="2">
      <x v="29"/>
    </i>
    <i r="1">
      <x v="17"/>
    </i>
    <i r="2">
      <x/>
    </i>
    <i r="2">
      <x v="22"/>
    </i>
    <i r="2">
      <x v="26"/>
    </i>
    <i r="1">
      <x v="18"/>
    </i>
    <i r="2">
      <x v="19"/>
    </i>
    <i r="1">
      <x v="20"/>
    </i>
    <i r="2">
      <x v="10"/>
    </i>
    <i r="1">
      <x v="21"/>
    </i>
    <i r="2">
      <x v="33"/>
    </i>
    <i>
      <x v="1"/>
    </i>
    <i r="1">
      <x/>
    </i>
    <i r="2">
      <x v="2"/>
    </i>
    <i r="1">
      <x v="2"/>
    </i>
    <i r="2">
      <x v="1"/>
    </i>
    <i r="1">
      <x v="3"/>
    </i>
    <i r="2">
      <x v="34"/>
    </i>
    <i r="1">
      <x v="8"/>
    </i>
    <i r="2">
      <x v="15"/>
    </i>
    <i r="1">
      <x v="9"/>
    </i>
    <i r="2">
      <x v="3"/>
    </i>
    <i r="2">
      <x v="4"/>
    </i>
    <i r="2">
      <x v="8"/>
    </i>
    <i r="2">
      <x v="9"/>
    </i>
    <i r="2">
      <x v="11"/>
    </i>
    <i r="2">
      <x v="35"/>
    </i>
    <i r="2">
      <x v="36"/>
    </i>
    <i r="2">
      <x v="37"/>
    </i>
    <i r="1">
      <x v="11"/>
    </i>
    <i r="2">
      <x v="20"/>
    </i>
    <i r="1">
      <x v="12"/>
    </i>
    <i r="2">
      <x v="32"/>
    </i>
    <i r="2">
      <x v="38"/>
    </i>
    <i r="1">
      <x v="14"/>
    </i>
    <i r="2">
      <x v="31"/>
    </i>
    <i r="1">
      <x v="16"/>
    </i>
    <i r="2">
      <x v="12"/>
    </i>
    <i r="2">
      <x v="16"/>
    </i>
    <i r="2">
      <x v="27"/>
    </i>
    <i r="1">
      <x v="19"/>
    </i>
    <i r="2">
      <x v="13"/>
    </i>
    <i r="2">
      <x v="14"/>
    </i>
    <i t="grand">
      <x/>
    </i>
  </rowItems>
  <colFields count="1">
    <field x="-2"/>
  </colFields>
  <colItems count="5">
    <i>
      <x/>
    </i>
    <i i="1">
      <x v="1"/>
    </i>
    <i i="2">
      <x v="2"/>
    </i>
    <i i="3">
      <x v="3"/>
    </i>
    <i i="4">
      <x v="4"/>
    </i>
  </colItems>
  <dataFields count="5">
    <dataField name=" Budget in (USD,Millions)" fld="19" baseField="1" baseItem="18" numFmtId="167"/>
    <dataField name=" Revenue in (USD,millions)" fld="17" baseField="2" baseItem="0" numFmtId="167"/>
    <dataField name=" Profit (USD,millions)" fld="20" baseField="1" baseItem="22" numFmtId="167"/>
    <dataField name=" imdb_rating" fld="4" subtotal="average" baseField="1" baseItem="5" numFmtId="168"/>
    <dataField name="Sum of Profit %" fld="21" baseField="1" baseItem="17" numFmtId="10"/>
  </dataFields>
  <formats count="14">
    <format dxfId="35">
      <pivotArea outline="0" collapsedLevelsAreSubtotals="1" fieldPosition="0"/>
    </format>
    <format dxfId="34">
      <pivotArea collapsedLevelsAreSubtotals="1" fieldPosition="0">
        <references count="1">
          <reference field="2" count="1">
            <x v="0"/>
          </reference>
        </references>
      </pivotArea>
    </format>
    <format dxfId="33">
      <pivotArea collapsedLevelsAreSubtotals="1" fieldPosition="0">
        <references count="1">
          <reference field="2" count="1">
            <x v="1"/>
          </reference>
        </references>
      </pivotArea>
    </format>
    <format dxfId="32">
      <pivotArea grandRow="1" outline="0" collapsedLevelsAreSubtotals="1" fieldPosition="0"/>
    </format>
    <format dxfId="31">
      <pivotArea dataOnly="0" labelOnly="1" fieldPosition="0">
        <references count="1">
          <reference field="2" count="1">
            <x v="0"/>
          </reference>
        </references>
      </pivotArea>
    </format>
    <format dxfId="30">
      <pivotArea dataOnly="0" labelOnly="1" fieldPosition="0">
        <references count="1">
          <reference field="2" count="1">
            <x v="1"/>
          </reference>
        </references>
      </pivotArea>
    </format>
    <format dxfId="29">
      <pivotArea outline="0" fieldPosition="0">
        <references count="1">
          <reference field="4294967294" count="1">
            <x v="0"/>
          </reference>
        </references>
      </pivotArea>
    </format>
    <format dxfId="28">
      <pivotArea collapsedLevelsAreSubtotals="1" fieldPosition="0">
        <references count="2">
          <reference field="4294967294" count="1" selected="0">
            <x v="1"/>
          </reference>
          <reference field="2" count="1">
            <x v="0"/>
          </reference>
        </references>
      </pivotArea>
    </format>
    <format dxfId="27">
      <pivotArea collapsedLevelsAreSubtotals="1" fieldPosition="0">
        <references count="3">
          <reference field="4294967294" count="1" selected="0">
            <x v="1"/>
          </reference>
          <reference field="1" count="1">
            <x v="0"/>
          </reference>
          <reference field="2" count="1" selected="0">
            <x v="0"/>
          </reference>
        </references>
      </pivotArea>
    </format>
    <format dxfId="26">
      <pivotArea outline="0" fieldPosition="0">
        <references count="1">
          <reference field="4294967294" count="1">
            <x v="1"/>
          </reference>
        </references>
      </pivotArea>
    </format>
    <format dxfId="25">
      <pivotArea outline="0" fieldPosition="0">
        <references count="1">
          <reference field="4294967294" count="1">
            <x v="2"/>
          </reference>
        </references>
      </pivotArea>
    </format>
    <format dxfId="24">
      <pivotArea collapsedLevelsAreSubtotals="1" fieldPosition="0">
        <references count="2">
          <reference field="4294967294" count="1" selected="0">
            <x v="1"/>
          </reference>
          <reference field="2" count="1">
            <x v="0"/>
          </reference>
        </references>
      </pivotArea>
    </format>
    <format dxfId="23">
      <pivotArea outline="0" fieldPosition="0">
        <references count="1">
          <reference field="4294967294" count="1">
            <x v="3"/>
          </reference>
        </references>
      </pivotArea>
    </format>
    <format dxfId="22">
      <pivotArea outline="0" fieldPosition="0">
        <references count="1">
          <reference field="4294967294" count="1">
            <x v="4"/>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1363D2AA-1246-4195-8C66-C3FBDFD24FDD}" autoFormatId="16" applyNumberFormats="0" applyBorderFormats="0" applyFontFormats="0" applyPatternFormats="0" applyAlignmentFormats="0" applyWidthHeightFormats="0">
  <queryTableRefresh nextId="8">
    <queryTableFields count="7">
      <queryTableField id="1" name="movie_id" tableColumnId="1"/>
      <queryTableField id="2" name="title" tableColumnId="2"/>
      <queryTableField id="3" name="industry" tableColumnId="3"/>
      <queryTableField id="4" name="release_year" tableColumnId="4"/>
      <queryTableField id="5" name="imdb_rating" tableColumnId="5"/>
      <queryTableField id="6" name="studio" tableColumnId="6"/>
      <queryTableField id="7" name="language_id"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E9268A06-522E-4909-AC96-E4DA8453DE92}" autoFormatId="16" applyNumberFormats="0" applyBorderFormats="0" applyFontFormats="0" applyPatternFormats="0" applyAlignmentFormats="0" applyWidthHeightFormats="0">
  <queryTableRefresh nextId="25">
    <queryTableFields count="20">
      <queryTableField id="1" name="movie_id" tableColumnId="1"/>
      <queryTableField id="2" name="title" tableColumnId="2"/>
      <queryTableField id="3" name="industry" tableColumnId="3"/>
      <queryTableField id="4" name="release_year" tableColumnId="4"/>
      <queryTableField id="5" name="imdb_rating" tableColumnId="5"/>
      <queryTableField id="6" name="studio" tableColumnId="6"/>
      <queryTableField id="7" name="language_id" tableColumnId="7"/>
      <queryTableField id="8" name="budget" tableColumnId="8"/>
      <queryTableField id="9" name="revenue" tableColumnId="9"/>
      <queryTableField id="10" name="unit" tableColumnId="10"/>
      <queryTableField id="13" name="Factor_unit" tableColumnId="13"/>
      <queryTableField id="14" name="Revenue in (Millions)" tableColumnId="14"/>
      <queryTableField id="15" name="Budget in (Millions)" tableColumnId="15"/>
      <queryTableField id="11" name="currency" tableColumnId="11"/>
      <queryTableField id="16" name="Currency factor (INR)" tableColumnId="16"/>
      <queryTableField id="17" name="Currency factor (USD)" tableColumnId="17"/>
      <queryTableField id="18" name="Revenue in (INR)" tableColumnId="18"/>
      <queryTableField id="19" name="Revenue in (USD)" tableColumnId="19"/>
      <queryTableField id="20" name="Budget in (INR,Millions)" tableColumnId="20"/>
      <queryTableField id="21" name="Budget in (USD,Millions)" tableColumnId="2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151A26B7-06BD-4EBE-925D-8F55A881A1B0}" autoFormatId="16" applyNumberFormats="0" applyBorderFormats="0" applyFontFormats="0" applyPatternFormats="0" applyAlignmentFormats="0" applyWidthHeightFormats="0">
  <queryTableRefresh nextId="6">
    <queryTableFields count="5">
      <queryTableField id="1" name="movie_id" tableColumnId="1"/>
      <queryTableField id="2" name="budget" tableColumnId="2"/>
      <queryTableField id="3" name="revenue" tableColumnId="3"/>
      <queryTableField id="4" name="unit" tableColumnId="4"/>
      <queryTableField id="5" name="currency"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F55A0B-13B5-401B-8676-85BEE6B17847}" name="Movies_1" displayName="Movies_1" ref="A1:G39" tableType="queryTable" totalsRowShown="0">
  <autoFilter ref="A1:G39" xr:uid="{6BF55A0B-13B5-401B-8676-85BEE6B17847}"/>
  <tableColumns count="7">
    <tableColumn id="1" xr3:uid="{E3DE79EF-C6BF-40C4-B3F7-E2E6B88388EB}" uniqueName="1" name="movie_id" queryTableFieldId="1" dataDxfId="70"/>
    <tableColumn id="2" xr3:uid="{A5183C33-EEA2-4967-8771-EE3260DC3F1D}" uniqueName="2" name="title" queryTableFieldId="2" dataDxfId="69"/>
    <tableColumn id="3" xr3:uid="{F3A5BCFE-8196-4255-A192-1D98E355E039}" uniqueName="3" name="industry" queryTableFieldId="3" dataDxfId="68"/>
    <tableColumn id="4" xr3:uid="{A780C140-5652-4F38-9276-162057181A95}" uniqueName="4" name="release_year" queryTableFieldId="4" dataDxfId="67"/>
    <tableColumn id="5" xr3:uid="{C5FD1823-E8A6-4CA7-9082-102D339BF3E3}" uniqueName="5" name="imdb_rating" queryTableFieldId="5" dataDxfId="66"/>
    <tableColumn id="6" xr3:uid="{428F9A1D-3036-4388-B747-01CA4809ECF2}" uniqueName="6" name="studio" queryTableFieldId="6" dataDxfId="65"/>
    <tableColumn id="7" xr3:uid="{72BEED0E-C425-49E6-84FD-19B88103632E}" uniqueName="7" name="language_id" queryTableFieldId="7" dataDxfId="6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FE39D-5614-4A7F-89B7-C167ABC0A251}" name="Movies" displayName="Movies" ref="A1:G41" totalsRowShown="0">
  <autoFilter ref="A1:G41" xr:uid="{6A7FE39D-5614-4A7F-89B7-C167ABC0A251}"/>
  <tableColumns count="7">
    <tableColumn id="1" xr3:uid="{5E453F0D-B27C-433C-BF11-BA3FE1A6822E}" name="movie_id_title"/>
    <tableColumn id="3" xr3:uid="{A73DC6E7-A5B7-4D92-B13E-587CFA363BFA}" name="industry"/>
    <tableColumn id="4" xr3:uid="{DFE5EBBB-5DEF-4AB9-A5C9-802FC0AD1B5B}" name="release_year"/>
    <tableColumn id="5" xr3:uid="{D500D219-E618-40DD-B4AA-E390F996EF1E}" name="imdb_rating"/>
    <tableColumn id="6" xr3:uid="{D06057E5-53B4-474F-BA7C-D7BC731BE502}" name="studio"/>
    <tableColumn id="7" xr3:uid="{70C8CD53-1FFB-4649-B796-093E6560F8C9}" name="language_id"/>
    <tableColumn id="2" xr3:uid="{C0CD5860-C1A1-4B0F-957D-6E2C229B9506}"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4FC9643-DFF1-4600-A204-2155627BFE38}" name="ProfitTargets" displayName="ProfitTargets" ref="A1:B21" totalsRowShown="0">
  <autoFilter ref="A1:B21" xr:uid="{24FC9643-DFF1-4600-A204-2155627BFE38}"/>
  <tableColumns count="2">
    <tableColumn id="1" xr3:uid="{53FAF3B6-CC0D-45BB-ABB5-C7C5D3D24D72}" name="studio"/>
    <tableColumn id="2" xr3:uid="{77A4B06D-75E6-4070-860C-7D73B7F61546}" name=" Profit targe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2005EB-AA26-4443-BA29-D3AE4405F538}" name="Movie_Financials" displayName="Movie_Financials" ref="A1:T39" tableType="queryTable" totalsRowShown="0">
  <autoFilter ref="A1:T39" xr:uid="{792005EB-AA26-4443-BA29-D3AE4405F538}"/>
  <tableColumns count="20">
    <tableColumn id="1" xr3:uid="{ED7E874F-A6A4-4248-9A0A-F2656C75F29E}" uniqueName="1" name="movie_id" queryTableFieldId="1" dataDxfId="21"/>
    <tableColumn id="2" xr3:uid="{F4B4B640-0D49-44D0-8619-E4F8C979A377}" uniqueName="2" name="title" queryTableFieldId="2" dataDxfId="20"/>
    <tableColumn id="3" xr3:uid="{E56D46D0-15FA-42B7-836B-0F65B8287CC0}" uniqueName="3" name="industry" queryTableFieldId="3" dataDxfId="19"/>
    <tableColumn id="4" xr3:uid="{D19054A7-95F0-4E48-8A6B-20D25372F30C}" uniqueName="4" name="release_year" queryTableFieldId="4" dataDxfId="18"/>
    <tableColumn id="5" xr3:uid="{20DC8E61-CC44-4A5F-84CE-81D84A8EF83B}" uniqueName="5" name="imdb_rating" queryTableFieldId="5" dataDxfId="17"/>
    <tableColumn id="6" xr3:uid="{60817CD8-9AC3-486C-9B3F-1B29DB0551EE}" uniqueName="6" name="studio" queryTableFieldId="6" dataDxfId="16"/>
    <tableColumn id="7" xr3:uid="{42E7BA0A-C595-4EAE-9EB3-74D4861739DA}" uniqueName="7" name="language_id" queryTableFieldId="7" dataDxfId="15"/>
    <tableColumn id="8" xr3:uid="{9A5F6876-FD56-4BA5-B6DC-902E7DD42FD9}" uniqueName="8" name="budget" queryTableFieldId="8"/>
    <tableColumn id="9" xr3:uid="{DCF54EA5-1910-4A5F-B0E3-785E8A50F5DD}" uniqueName="9" name="revenue" queryTableFieldId="9"/>
    <tableColumn id="10" xr3:uid="{43ADFD0F-5664-47BA-AB4D-C6615DBADC89}" uniqueName="10" name="unit" queryTableFieldId="10" dataDxfId="14"/>
    <tableColumn id="13" xr3:uid="{DA8991C1-D7AB-456B-B83F-CC29A2CC4FC6}" uniqueName="13" name="Factor_unit" queryTableFieldId="13"/>
    <tableColumn id="14" xr3:uid="{2555C111-E72C-4DED-9048-09E0779989C9}" uniqueName="14" name="Revenue in (Millions)" queryTableFieldId="14"/>
    <tableColumn id="15" xr3:uid="{0F63AFBD-E885-4428-A51C-1122A6F651F5}" uniqueName="15" name="Budget in (Millions)" queryTableFieldId="15"/>
    <tableColumn id="11" xr3:uid="{C25759CF-C454-455F-B394-5136C5BCA24C}" uniqueName="11" name="currency" queryTableFieldId="11" dataDxfId="13"/>
    <tableColumn id="16" xr3:uid="{57C8AAB8-AB38-42B9-AAD5-E945AC8851D2}" uniqueName="16" name="Currency factor (INR)" queryTableFieldId="16"/>
    <tableColumn id="17" xr3:uid="{60CEEF33-86B6-4DA7-A9C5-626487A294CE}" uniqueName="17" name="Currency factor (USD)" queryTableFieldId="17"/>
    <tableColumn id="18" xr3:uid="{2E08F7C0-DCD0-4A34-8927-D24E22CABC8E}" uniqueName="18" name="Revenue in (INR)" queryTableFieldId="18" dataDxfId="5"/>
    <tableColumn id="19" xr3:uid="{482E46C5-4EAA-46E9-AC6A-16DC5102E082}" uniqueName="19" name="Revenue in (USD)" queryTableFieldId="19" dataDxfId="4"/>
    <tableColumn id="20" xr3:uid="{1B0CC332-946C-46B0-9997-9E6F4F63B28C}" uniqueName="20" name="Budget in (INR,Millions)" queryTableFieldId="20" dataDxfId="3"/>
    <tableColumn id="21" xr3:uid="{D0C9B32F-31BD-418C-AEB8-59292236E658}" uniqueName="21" name="Budget in (USD,Millions)" queryTableFieldId="21" dataDxf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EC907F-917F-4689-8EAB-F7CEF660B9E4}" name="Financials" displayName="Financials" ref="A1:E41" totalsRowShown="0" headerRowDxfId="12">
  <autoFilter ref="A1:E41" xr:uid="{DCEC907F-917F-4689-8EAB-F7CEF660B9E4}"/>
  <tableColumns count="5">
    <tableColumn id="1" xr3:uid="{D1A9B0F4-FC15-4DC9-80C7-7EBF56996521}" name="movie_id"/>
    <tableColumn id="2" xr3:uid="{7A82C7E9-BE81-4BFD-9DE1-91C9F01BD827}" name="budget"/>
    <tableColumn id="3" xr3:uid="{965E2B99-FA87-4277-B9CC-A0E3C19DE420}" name="revenue"/>
    <tableColumn id="4" xr3:uid="{96087170-9E57-4229-AC50-74EEA71833C0}" name="unit"/>
    <tableColumn id="5" xr3:uid="{6495EEB2-7844-4F05-9057-6857978F8760}" nam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CA1F95A-7A24-4824-B22C-E7F45E512E58}" name="Financials_1" displayName="Financials_1" ref="H1:L41" tableType="queryTable" totalsRowShown="0">
  <autoFilter ref="H1:L41" xr:uid="{2CA1F95A-7A24-4824-B22C-E7F45E512E58}"/>
  <tableColumns count="5">
    <tableColumn id="1" xr3:uid="{B6F9AD8A-230C-48A1-8759-1E7269DECBEF}" uniqueName="1" name="movie_id" queryTableFieldId="1" dataDxfId="11"/>
    <tableColumn id="2" xr3:uid="{D2DE4DBB-28DB-476B-9887-7FED34ABF475}" uniqueName="2" name="budget" queryTableFieldId="2"/>
    <tableColumn id="3" xr3:uid="{55B9F37A-D4CD-463B-B351-409F79DB7D02}" uniqueName="3" name="revenue" queryTableFieldId="3"/>
    <tableColumn id="4" xr3:uid="{6A601B82-3D08-4011-8417-3A837C6B80B1}" uniqueName="4" name="unit" queryTableFieldId="4" dataDxfId="10"/>
    <tableColumn id="5" xr3:uid="{5B783CD0-FEE1-408C-A29F-7F3835F6743A}" uniqueName="5" name="currency" queryTableFieldId="5" dataDxfId="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E9627B-7F83-4E00-A9BD-B2B85ADBBA2F}" name="actors" displayName="actors" ref="A1:C68" totalsRowShown="0" headerRowDxfId="8">
  <autoFilter ref="A1:C68" xr:uid="{49E9627B-7F83-4E00-A9BD-B2B85ADBBA2F}"/>
  <tableColumns count="3">
    <tableColumn id="1" xr3:uid="{17C41506-36D4-4294-9829-5A0C52DE3455}" name="actor_id"/>
    <tableColumn id="2" xr3:uid="{2876D79C-DCCC-46A7-9A7C-E9583B5ED0CC}" name="name"/>
    <tableColumn id="3" xr3:uid="{FAFDAD74-E8EF-4409-98E8-FA816AA45652}" name="birth_yea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3DFB9-F7AC-4F5D-9639-8E5EFD749C75}" name="movieactor" displayName="movieactor" ref="A1:B86" totalsRowShown="0" headerRowDxfId="7">
  <autoFilter ref="A1:B86" xr:uid="{69F3DFB9-F7AC-4F5D-9639-8E5EFD749C75}"/>
  <tableColumns count="2">
    <tableColumn id="1" xr3:uid="{726AA249-607F-4CEE-9C80-419BD67B7D42}" name="movie_id"/>
    <tableColumn id="2" xr3:uid="{A11280A0-C25A-482F-B3E4-13975B2F5282}" name="actor_id"/>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058435-0457-4C21-A779-EC166EB5551A}" name="languages" displayName="languages" ref="A1:B9" totalsRowShown="0" headerRowDxfId="6">
  <autoFilter ref="A1:B9" xr:uid="{1C058435-0457-4C21-A779-EC166EB5551A}"/>
  <tableColumns count="2">
    <tableColumn id="1" xr3:uid="{E256DBAD-6FC6-4A32-8A1D-C74A5F599F74}" name="language_id"/>
    <tableColumn id="2" xr3:uid="{583CF6B9-244C-4D0F-A271-B5A1C600F170}" name="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 dockstate="right" visibility="0" width="438" row="7">
    <wetp:webextensionref xmlns:r="http://schemas.openxmlformats.org/officeDocument/2006/relationships" r:id="rId2"/>
  </wetp:taskpane>
  <wetp:taskpane dockstate="right" visibility="0" width="438" row="8">
    <wetp:webextensionref xmlns:r="http://schemas.openxmlformats.org/officeDocument/2006/relationships" r:id="rId3"/>
  </wetp:taskpane>
</wetp:taskpanes>
</file>

<file path=xl/webextensions/webextension1.xml><?xml version="1.0" encoding="utf-8"?>
<we:webextension xmlns:we="http://schemas.microsoft.com/office/webextensions/webextension/2010/11" id="{03022777-2208-4E8D-8F42-43F7D012BE7C}">
  <we:reference id="wa200005502" version="1.0.0.11" store="en-US" storeType="OMEX"/>
  <we:alternateReferences>
    <we:reference id="wa200005502" version="1.0.0.11" store="wa200005502" storeType="OMEX"/>
  </we:alternateReferences>
  <we:properties>
    <we:property name="docId" value="&quot;cmn7LvegpfycMRm3vXUhj&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6359FAB7-95A8-4600-A42B-DB5E9F6C329E}">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121289BA-51F4-43A7-B40E-505AB79C5C5A}">
  <we:reference id="wa200004935" version="6.0.0.0" store="en-US" storeType="OMEX"/>
  <we:alternateReferences>
    <we:reference id="wa200004935" version="6.0.0.0" store="wa200004935"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_xldudf_FORMULABOT_CLASSIFY</we:customFunctionIds>
        <we:customFunctionIds>_xldudf_FORMULABOT_EXTRACT</we:customFunctionIds>
        <we:customFunctionIds>_xldudf_FORMULABOT_SENTIMENT</we:customFunctionIds>
        <we:customFunctionIds>_xldudf_FORMULABOT_INFO</we:customFunctionIds>
        <we:customFunctionIds>_xldudf_FORMULABOT_FREEFORM</we:customFunctionIds>
        <we:customFunctionIds>_xldudf_FORMULABOT_INFER</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13587-EECA-47CB-9B02-ACB5DCFCCA97}">
  <dimension ref="A1:H39"/>
  <sheetViews>
    <sheetView topLeftCell="A13" workbookViewId="0">
      <selection activeCell="H35" sqref="H35"/>
    </sheetView>
  </sheetViews>
  <sheetFormatPr defaultRowHeight="14.4" x14ac:dyDescent="0.3"/>
  <cols>
    <col min="1" max="1" width="11" bestFit="1" customWidth="1"/>
    <col min="2" max="2" width="37.88671875" bestFit="1" customWidth="1"/>
    <col min="3" max="3" width="10.109375" bestFit="1" customWidth="1"/>
    <col min="4" max="4" width="13.77734375" bestFit="1" customWidth="1"/>
    <col min="5" max="5" width="13.44140625" bestFit="1" customWidth="1"/>
    <col min="6" max="6" width="22.88671875" bestFit="1" customWidth="1"/>
    <col min="7" max="7" width="13.44140625" bestFit="1" customWidth="1"/>
    <col min="8" max="8" width="71" customWidth="1"/>
  </cols>
  <sheetData>
    <row r="1" spans="1:8" x14ac:dyDescent="0.3">
      <c r="A1" t="s">
        <v>0</v>
      </c>
      <c r="B1" t="s">
        <v>159</v>
      </c>
      <c r="C1" t="s">
        <v>1</v>
      </c>
      <c r="D1" t="s">
        <v>2</v>
      </c>
      <c r="E1" t="s">
        <v>3</v>
      </c>
      <c r="F1" t="s">
        <v>4</v>
      </c>
      <c r="G1" t="s">
        <v>5</v>
      </c>
    </row>
    <row r="2" spans="1:8" ht="28.8" x14ac:dyDescent="0.3">
      <c r="A2" t="s">
        <v>160</v>
      </c>
      <c r="B2" t="s">
        <v>161</v>
      </c>
      <c r="C2" t="s">
        <v>6</v>
      </c>
      <c r="D2" t="s">
        <v>243</v>
      </c>
      <c r="E2" t="s">
        <v>244</v>
      </c>
      <c r="F2" t="s">
        <v>162</v>
      </c>
      <c r="G2" t="s">
        <v>245</v>
      </c>
      <c r="H2" s="3" t="s">
        <v>291</v>
      </c>
    </row>
    <row r="3" spans="1:8" x14ac:dyDescent="0.3">
      <c r="A3" t="s">
        <v>163</v>
      </c>
      <c r="B3" t="s">
        <v>164</v>
      </c>
      <c r="C3" t="s">
        <v>7</v>
      </c>
      <c r="D3" t="s">
        <v>243</v>
      </c>
      <c r="E3" t="s">
        <v>246</v>
      </c>
      <c r="F3" t="s">
        <v>8</v>
      </c>
      <c r="G3" t="s">
        <v>247</v>
      </c>
      <c r="H3" s="4" t="s">
        <v>398</v>
      </c>
    </row>
    <row r="4" spans="1:8" x14ac:dyDescent="0.3">
      <c r="A4" t="s">
        <v>165</v>
      </c>
      <c r="B4" t="s">
        <v>166</v>
      </c>
      <c r="C4" t="s">
        <v>7</v>
      </c>
      <c r="D4" t="s">
        <v>248</v>
      </c>
      <c r="E4" t="s">
        <v>249</v>
      </c>
      <c r="F4" t="s">
        <v>8</v>
      </c>
      <c r="G4" t="s">
        <v>247</v>
      </c>
      <c r="H4" s="4" t="s">
        <v>399</v>
      </c>
    </row>
    <row r="5" spans="1:8" x14ac:dyDescent="0.3">
      <c r="A5" t="s">
        <v>167</v>
      </c>
      <c r="B5" t="s">
        <v>168</v>
      </c>
      <c r="C5" t="s">
        <v>7</v>
      </c>
      <c r="D5" t="s">
        <v>250</v>
      </c>
      <c r="E5" t="s">
        <v>251</v>
      </c>
      <c r="F5" t="s">
        <v>8</v>
      </c>
      <c r="G5" t="s">
        <v>247</v>
      </c>
    </row>
    <row r="6" spans="1:8" x14ac:dyDescent="0.3">
      <c r="A6" t="s">
        <v>169</v>
      </c>
      <c r="B6" t="s">
        <v>170</v>
      </c>
      <c r="C6" t="s">
        <v>7</v>
      </c>
      <c r="D6" t="s">
        <v>243</v>
      </c>
      <c r="E6" t="s">
        <v>249</v>
      </c>
      <c r="F6" t="s">
        <v>8</v>
      </c>
      <c r="G6" t="s">
        <v>247</v>
      </c>
    </row>
    <row r="7" spans="1:8" x14ac:dyDescent="0.3">
      <c r="A7" t="s">
        <v>171</v>
      </c>
      <c r="B7" t="s">
        <v>172</v>
      </c>
      <c r="C7" t="s">
        <v>6</v>
      </c>
      <c r="D7" t="s">
        <v>252</v>
      </c>
      <c r="E7" t="s">
        <v>253</v>
      </c>
      <c r="F7" t="s">
        <v>9</v>
      </c>
      <c r="G7" t="s">
        <v>254</v>
      </c>
    </row>
    <row r="8" spans="1:8" x14ac:dyDescent="0.3">
      <c r="A8" t="s">
        <v>173</v>
      </c>
      <c r="B8" t="s">
        <v>174</v>
      </c>
      <c r="C8" t="s">
        <v>6</v>
      </c>
      <c r="D8" t="s">
        <v>255</v>
      </c>
      <c r="E8" t="s">
        <v>256</v>
      </c>
      <c r="F8" t="s">
        <v>10</v>
      </c>
      <c r="G8" t="s">
        <v>254</v>
      </c>
    </row>
    <row r="9" spans="1:8" x14ac:dyDescent="0.3">
      <c r="A9" t="s">
        <v>175</v>
      </c>
      <c r="B9" t="s">
        <v>176</v>
      </c>
      <c r="C9" t="s">
        <v>6</v>
      </c>
      <c r="D9" t="s">
        <v>257</v>
      </c>
      <c r="E9" t="s">
        <v>244</v>
      </c>
      <c r="F9" t="s">
        <v>11</v>
      </c>
      <c r="G9" t="s">
        <v>254</v>
      </c>
    </row>
    <row r="10" spans="1:8" x14ac:dyDescent="0.3">
      <c r="A10" t="s">
        <v>177</v>
      </c>
      <c r="B10" t="s">
        <v>178</v>
      </c>
      <c r="C10" t="s">
        <v>6</v>
      </c>
      <c r="D10" t="s">
        <v>258</v>
      </c>
      <c r="E10" t="s">
        <v>259</v>
      </c>
      <c r="F10" t="s">
        <v>12</v>
      </c>
      <c r="G10" t="s">
        <v>254</v>
      </c>
    </row>
    <row r="11" spans="1:8" x14ac:dyDescent="0.3">
      <c r="A11" t="s">
        <v>179</v>
      </c>
      <c r="B11" t="s">
        <v>180</v>
      </c>
      <c r="C11" t="s">
        <v>6</v>
      </c>
      <c r="D11" t="s">
        <v>260</v>
      </c>
      <c r="E11" t="s">
        <v>261</v>
      </c>
      <c r="F11" t="s">
        <v>181</v>
      </c>
      <c r="G11" t="s">
        <v>254</v>
      </c>
    </row>
    <row r="12" spans="1:8" x14ac:dyDescent="0.3">
      <c r="A12" t="s">
        <v>182</v>
      </c>
      <c r="B12" t="s">
        <v>183</v>
      </c>
      <c r="C12" t="s">
        <v>7</v>
      </c>
      <c r="D12" t="s">
        <v>262</v>
      </c>
      <c r="E12" t="s">
        <v>263</v>
      </c>
      <c r="F12" t="s">
        <v>13</v>
      </c>
      <c r="G12" t="s">
        <v>247</v>
      </c>
    </row>
    <row r="13" spans="1:8" x14ac:dyDescent="0.3">
      <c r="A13" t="s">
        <v>184</v>
      </c>
      <c r="B13" t="s">
        <v>185</v>
      </c>
      <c r="C13" t="s">
        <v>7</v>
      </c>
      <c r="D13" t="s">
        <v>264</v>
      </c>
      <c r="E13" t="s">
        <v>265</v>
      </c>
      <c r="F13" t="s">
        <v>14</v>
      </c>
      <c r="G13" t="s">
        <v>247</v>
      </c>
    </row>
    <row r="14" spans="1:8" x14ac:dyDescent="0.3">
      <c r="A14" t="s">
        <v>186</v>
      </c>
      <c r="B14" t="s">
        <v>187</v>
      </c>
      <c r="C14" t="s">
        <v>7</v>
      </c>
      <c r="D14" t="s">
        <v>266</v>
      </c>
      <c r="E14" t="s">
        <v>267</v>
      </c>
      <c r="F14" t="s">
        <v>14</v>
      </c>
      <c r="G14" t="s">
        <v>247</v>
      </c>
    </row>
    <row r="15" spans="1:8" x14ac:dyDescent="0.3">
      <c r="A15" t="s">
        <v>188</v>
      </c>
      <c r="B15" t="s">
        <v>189</v>
      </c>
      <c r="C15" t="s">
        <v>7</v>
      </c>
      <c r="D15" t="s">
        <v>268</v>
      </c>
      <c r="E15" t="s">
        <v>256</v>
      </c>
      <c r="F15" t="s">
        <v>15</v>
      </c>
      <c r="G15" t="s">
        <v>247</v>
      </c>
    </row>
    <row r="16" spans="1:8" x14ac:dyDescent="0.3">
      <c r="A16" t="s">
        <v>190</v>
      </c>
      <c r="B16" t="s">
        <v>191</v>
      </c>
      <c r="C16" t="s">
        <v>7</v>
      </c>
      <c r="D16" t="s">
        <v>269</v>
      </c>
      <c r="E16" t="s">
        <v>270</v>
      </c>
      <c r="F16" t="s">
        <v>21</v>
      </c>
      <c r="G16" t="s">
        <v>247</v>
      </c>
    </row>
    <row r="17" spans="1:7" x14ac:dyDescent="0.3">
      <c r="A17" t="s">
        <v>192</v>
      </c>
      <c r="B17" t="s">
        <v>193</v>
      </c>
      <c r="C17" t="s">
        <v>7</v>
      </c>
      <c r="D17" t="s">
        <v>271</v>
      </c>
      <c r="E17" t="s">
        <v>251</v>
      </c>
      <c r="F17" t="s">
        <v>17</v>
      </c>
      <c r="G17" t="s">
        <v>247</v>
      </c>
    </row>
    <row r="18" spans="1:7" x14ac:dyDescent="0.3">
      <c r="A18" t="s">
        <v>194</v>
      </c>
      <c r="B18" t="s">
        <v>195</v>
      </c>
      <c r="C18" t="s">
        <v>7</v>
      </c>
      <c r="D18" t="s">
        <v>272</v>
      </c>
      <c r="E18" t="s">
        <v>267</v>
      </c>
      <c r="F18" t="s">
        <v>18</v>
      </c>
      <c r="G18" t="s">
        <v>247</v>
      </c>
    </row>
    <row r="19" spans="1:7" x14ac:dyDescent="0.3">
      <c r="A19" t="s">
        <v>196</v>
      </c>
      <c r="B19" t="s">
        <v>197</v>
      </c>
      <c r="C19" t="s">
        <v>7</v>
      </c>
      <c r="D19" t="s">
        <v>257</v>
      </c>
      <c r="E19" t="s">
        <v>273</v>
      </c>
      <c r="F19" t="s">
        <v>19</v>
      </c>
      <c r="G19" t="s">
        <v>247</v>
      </c>
    </row>
    <row r="20" spans="1:7" x14ac:dyDescent="0.3">
      <c r="A20" t="s">
        <v>198</v>
      </c>
      <c r="B20" t="s">
        <v>199</v>
      </c>
      <c r="C20" t="s">
        <v>7</v>
      </c>
      <c r="D20" t="s">
        <v>274</v>
      </c>
      <c r="E20" t="s">
        <v>275</v>
      </c>
      <c r="F20" t="s">
        <v>17</v>
      </c>
      <c r="G20" t="s">
        <v>247</v>
      </c>
    </row>
    <row r="21" spans="1:7" x14ac:dyDescent="0.3">
      <c r="A21" t="s">
        <v>200</v>
      </c>
      <c r="B21" t="s">
        <v>201</v>
      </c>
      <c r="C21" t="s">
        <v>7</v>
      </c>
      <c r="D21" t="s">
        <v>276</v>
      </c>
      <c r="E21" t="s">
        <v>277</v>
      </c>
      <c r="F21" t="s">
        <v>20</v>
      </c>
      <c r="G21" t="s">
        <v>247</v>
      </c>
    </row>
    <row r="22" spans="1:7" x14ac:dyDescent="0.3">
      <c r="A22" t="s">
        <v>202</v>
      </c>
      <c r="B22" t="s">
        <v>203</v>
      </c>
      <c r="C22" t="s">
        <v>7</v>
      </c>
      <c r="D22" t="s">
        <v>278</v>
      </c>
      <c r="E22" t="s">
        <v>277</v>
      </c>
      <c r="F22" t="s">
        <v>21</v>
      </c>
      <c r="G22" t="s">
        <v>247</v>
      </c>
    </row>
    <row r="23" spans="1:7" x14ac:dyDescent="0.3">
      <c r="A23" t="s">
        <v>204</v>
      </c>
      <c r="B23" t="s">
        <v>205</v>
      </c>
      <c r="C23" t="s">
        <v>7</v>
      </c>
      <c r="D23" t="s">
        <v>278</v>
      </c>
      <c r="E23" t="s">
        <v>279</v>
      </c>
      <c r="F23" t="s">
        <v>21</v>
      </c>
      <c r="G23" t="s">
        <v>247</v>
      </c>
    </row>
    <row r="24" spans="1:7" x14ac:dyDescent="0.3">
      <c r="A24" t="s">
        <v>206</v>
      </c>
      <c r="B24" t="s">
        <v>207</v>
      </c>
      <c r="C24" t="s">
        <v>7</v>
      </c>
      <c r="D24" t="s">
        <v>280</v>
      </c>
      <c r="E24" t="s">
        <v>270</v>
      </c>
      <c r="F24" t="s">
        <v>181</v>
      </c>
      <c r="G24" t="s">
        <v>247</v>
      </c>
    </row>
    <row r="25" spans="1:7" x14ac:dyDescent="0.3">
      <c r="A25" t="s">
        <v>208</v>
      </c>
      <c r="B25" t="s">
        <v>209</v>
      </c>
      <c r="C25" t="s">
        <v>7</v>
      </c>
      <c r="D25" t="s">
        <v>280</v>
      </c>
      <c r="E25" t="s">
        <v>244</v>
      </c>
      <c r="F25" t="s">
        <v>8</v>
      </c>
      <c r="G25" t="s">
        <v>247</v>
      </c>
    </row>
    <row r="26" spans="1:7" x14ac:dyDescent="0.3">
      <c r="A26" t="s">
        <v>210</v>
      </c>
      <c r="B26" t="s">
        <v>211</v>
      </c>
      <c r="C26" t="s">
        <v>7</v>
      </c>
      <c r="D26" t="s">
        <v>281</v>
      </c>
      <c r="E26" t="s">
        <v>244</v>
      </c>
      <c r="F26" t="s">
        <v>8</v>
      </c>
      <c r="G26" t="s">
        <v>247</v>
      </c>
    </row>
    <row r="27" spans="1:7" x14ac:dyDescent="0.3">
      <c r="A27" t="s">
        <v>214</v>
      </c>
      <c r="B27" t="s">
        <v>215</v>
      </c>
      <c r="C27" t="s">
        <v>6</v>
      </c>
      <c r="D27" t="s">
        <v>283</v>
      </c>
      <c r="E27" t="s">
        <v>282</v>
      </c>
      <c r="F27" t="s">
        <v>181</v>
      </c>
      <c r="G27" t="s">
        <v>254</v>
      </c>
    </row>
    <row r="28" spans="1:7" x14ac:dyDescent="0.3">
      <c r="A28" t="s">
        <v>216</v>
      </c>
      <c r="B28" t="s">
        <v>217</v>
      </c>
      <c r="C28" t="s">
        <v>6</v>
      </c>
      <c r="D28" t="s">
        <v>284</v>
      </c>
      <c r="E28" t="s">
        <v>253</v>
      </c>
      <c r="F28" t="s">
        <v>22</v>
      </c>
      <c r="G28" t="s">
        <v>254</v>
      </c>
    </row>
    <row r="29" spans="1:7" x14ac:dyDescent="0.3">
      <c r="A29" t="s">
        <v>218</v>
      </c>
      <c r="B29" t="s">
        <v>219</v>
      </c>
      <c r="C29" t="s">
        <v>6</v>
      </c>
      <c r="D29" t="s">
        <v>266</v>
      </c>
      <c r="E29" t="s">
        <v>253</v>
      </c>
      <c r="F29" t="s">
        <v>11</v>
      </c>
      <c r="G29" t="s">
        <v>254</v>
      </c>
    </row>
    <row r="30" spans="1:7" x14ac:dyDescent="0.3">
      <c r="A30" t="s">
        <v>220</v>
      </c>
      <c r="B30" t="s">
        <v>221</v>
      </c>
      <c r="C30" t="s">
        <v>6</v>
      </c>
      <c r="D30" t="s">
        <v>281</v>
      </c>
      <c r="E30" t="s">
        <v>114</v>
      </c>
      <c r="F30" t="s">
        <v>11</v>
      </c>
      <c r="G30" t="s">
        <v>254</v>
      </c>
    </row>
    <row r="31" spans="1:7" x14ac:dyDescent="0.3">
      <c r="A31" t="s">
        <v>222</v>
      </c>
      <c r="B31" t="s">
        <v>223</v>
      </c>
      <c r="C31" t="s">
        <v>6</v>
      </c>
      <c r="D31" t="s">
        <v>285</v>
      </c>
      <c r="E31" t="s">
        <v>286</v>
      </c>
      <c r="F31" t="s">
        <v>23</v>
      </c>
      <c r="G31" t="s">
        <v>287</v>
      </c>
    </row>
    <row r="32" spans="1:7" x14ac:dyDescent="0.3">
      <c r="A32" t="s">
        <v>224</v>
      </c>
      <c r="B32" t="s">
        <v>225</v>
      </c>
      <c r="C32" t="s">
        <v>6</v>
      </c>
      <c r="D32" t="s">
        <v>243</v>
      </c>
      <c r="E32" t="s">
        <v>256</v>
      </c>
      <c r="F32" t="s">
        <v>24</v>
      </c>
      <c r="G32" t="s">
        <v>287</v>
      </c>
    </row>
    <row r="33" spans="1:7" x14ac:dyDescent="0.3">
      <c r="A33" t="s">
        <v>226</v>
      </c>
      <c r="B33" t="s">
        <v>227</v>
      </c>
      <c r="C33" t="s">
        <v>6</v>
      </c>
      <c r="D33" t="s">
        <v>260</v>
      </c>
      <c r="E33" t="s">
        <v>256</v>
      </c>
      <c r="F33" t="s">
        <v>25</v>
      </c>
      <c r="G33" t="s">
        <v>287</v>
      </c>
    </row>
    <row r="34" spans="1:7" x14ac:dyDescent="0.3">
      <c r="A34" t="s">
        <v>228</v>
      </c>
      <c r="B34" t="s">
        <v>229</v>
      </c>
      <c r="C34" t="s">
        <v>6</v>
      </c>
      <c r="D34" t="s">
        <v>243</v>
      </c>
      <c r="E34" t="s">
        <v>282</v>
      </c>
      <c r="F34" t="s">
        <v>26</v>
      </c>
      <c r="G34" t="s">
        <v>254</v>
      </c>
    </row>
    <row r="35" spans="1:7" x14ac:dyDescent="0.3">
      <c r="A35" t="s">
        <v>230</v>
      </c>
      <c r="B35" t="s">
        <v>231</v>
      </c>
      <c r="C35" t="s">
        <v>6</v>
      </c>
      <c r="D35" t="s">
        <v>260</v>
      </c>
      <c r="E35" t="s">
        <v>253</v>
      </c>
      <c r="F35" t="s">
        <v>27</v>
      </c>
      <c r="G35" t="s">
        <v>254</v>
      </c>
    </row>
    <row r="36" spans="1:7" x14ac:dyDescent="0.3">
      <c r="A36" t="s">
        <v>232</v>
      </c>
      <c r="B36" t="s">
        <v>233</v>
      </c>
      <c r="C36" t="s">
        <v>7</v>
      </c>
      <c r="D36" t="s">
        <v>288</v>
      </c>
      <c r="E36" t="s">
        <v>289</v>
      </c>
      <c r="F36" t="s">
        <v>8</v>
      </c>
      <c r="G36" t="s">
        <v>247</v>
      </c>
    </row>
    <row r="37" spans="1:7" x14ac:dyDescent="0.3">
      <c r="A37" t="s">
        <v>234</v>
      </c>
      <c r="B37" t="s">
        <v>235</v>
      </c>
      <c r="C37" t="s">
        <v>7</v>
      </c>
      <c r="D37" t="s">
        <v>266</v>
      </c>
      <c r="E37" t="s">
        <v>273</v>
      </c>
      <c r="F37" t="s">
        <v>8</v>
      </c>
      <c r="G37" t="s">
        <v>247</v>
      </c>
    </row>
    <row r="38" spans="1:7" x14ac:dyDescent="0.3">
      <c r="A38" t="s">
        <v>236</v>
      </c>
      <c r="B38" t="s">
        <v>237</v>
      </c>
      <c r="C38" t="s">
        <v>6</v>
      </c>
      <c r="D38" t="s">
        <v>281</v>
      </c>
      <c r="E38" t="s">
        <v>290</v>
      </c>
      <c r="F38" t="s">
        <v>27</v>
      </c>
      <c r="G38" t="s">
        <v>254</v>
      </c>
    </row>
    <row r="39" spans="1:7" x14ac:dyDescent="0.3">
      <c r="A39" t="s">
        <v>238</v>
      </c>
      <c r="B39" t="s">
        <v>239</v>
      </c>
      <c r="C39" t="s">
        <v>6</v>
      </c>
      <c r="D39" t="s">
        <v>285</v>
      </c>
      <c r="E39" t="s">
        <v>244</v>
      </c>
      <c r="F39" t="s">
        <v>12</v>
      </c>
      <c r="G39" t="s">
        <v>254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F180-645C-4BD4-BB22-B680DB6CAFAD}">
  <dimension ref="A1:B86"/>
  <sheetViews>
    <sheetView zoomScale="160" zoomScaleNormal="160" workbookViewId="0">
      <selection activeCell="H10" sqref="H10"/>
    </sheetView>
  </sheetViews>
  <sheetFormatPr defaultRowHeight="14.4" x14ac:dyDescent="0.3"/>
  <cols>
    <col min="1" max="1" width="9.88671875" customWidth="1"/>
  </cols>
  <sheetData>
    <row r="1" spans="1:2" x14ac:dyDescent="0.3">
      <c r="A1" s="2" t="s">
        <v>0</v>
      </c>
      <c r="B1" s="2" t="s">
        <v>36</v>
      </c>
    </row>
    <row r="2" spans="1:2" x14ac:dyDescent="0.3">
      <c r="A2">
        <v>101</v>
      </c>
      <c r="B2">
        <v>50</v>
      </c>
    </row>
    <row r="3" spans="1:2" x14ac:dyDescent="0.3">
      <c r="A3">
        <v>101</v>
      </c>
      <c r="B3">
        <v>51</v>
      </c>
    </row>
    <row r="4" spans="1:2" x14ac:dyDescent="0.3">
      <c r="A4">
        <v>102</v>
      </c>
      <c r="B4">
        <v>52</v>
      </c>
    </row>
    <row r="5" spans="1:2" x14ac:dyDescent="0.3">
      <c r="A5">
        <v>102</v>
      </c>
      <c r="B5">
        <v>53</v>
      </c>
    </row>
    <row r="6" spans="1:2" x14ac:dyDescent="0.3">
      <c r="A6">
        <v>103</v>
      </c>
      <c r="B6">
        <v>54</v>
      </c>
    </row>
    <row r="7" spans="1:2" x14ac:dyDescent="0.3">
      <c r="A7">
        <v>103</v>
      </c>
      <c r="B7">
        <v>55</v>
      </c>
    </row>
    <row r="8" spans="1:2" x14ac:dyDescent="0.3">
      <c r="A8">
        <v>103</v>
      </c>
      <c r="B8">
        <v>56</v>
      </c>
    </row>
    <row r="9" spans="1:2" x14ac:dyDescent="0.3">
      <c r="A9">
        <v>104</v>
      </c>
      <c r="B9">
        <v>54</v>
      </c>
    </row>
    <row r="10" spans="1:2" x14ac:dyDescent="0.3">
      <c r="A10">
        <v>104</v>
      </c>
      <c r="B10">
        <v>56</v>
      </c>
    </row>
    <row r="11" spans="1:2" x14ac:dyDescent="0.3">
      <c r="A11">
        <v>105</v>
      </c>
      <c r="B11">
        <v>54</v>
      </c>
    </row>
    <row r="12" spans="1:2" x14ac:dyDescent="0.3">
      <c r="A12">
        <v>105</v>
      </c>
      <c r="B12">
        <v>55</v>
      </c>
    </row>
    <row r="13" spans="1:2" x14ac:dyDescent="0.3">
      <c r="A13">
        <v>106</v>
      </c>
      <c r="B13">
        <v>57</v>
      </c>
    </row>
    <row r="14" spans="1:2" x14ac:dyDescent="0.3">
      <c r="A14">
        <v>106</v>
      </c>
      <c r="B14">
        <v>58</v>
      </c>
    </row>
    <row r="15" spans="1:2" x14ac:dyDescent="0.3">
      <c r="A15">
        <v>107</v>
      </c>
      <c r="B15">
        <v>59</v>
      </c>
    </row>
    <row r="16" spans="1:2" x14ac:dyDescent="0.3">
      <c r="A16">
        <v>107</v>
      </c>
      <c r="B16">
        <v>60</v>
      </c>
    </row>
    <row r="17" spans="1:2" x14ac:dyDescent="0.3">
      <c r="A17">
        <v>108</v>
      </c>
      <c r="B17">
        <v>61</v>
      </c>
    </row>
    <row r="18" spans="1:2" x14ac:dyDescent="0.3">
      <c r="A18">
        <v>108</v>
      </c>
      <c r="B18">
        <v>62</v>
      </c>
    </row>
    <row r="19" spans="1:2" x14ac:dyDescent="0.3">
      <c r="A19">
        <v>108</v>
      </c>
      <c r="B19">
        <v>63</v>
      </c>
    </row>
    <row r="20" spans="1:2" x14ac:dyDescent="0.3">
      <c r="A20">
        <v>109</v>
      </c>
      <c r="B20">
        <v>59</v>
      </c>
    </row>
    <row r="21" spans="1:2" x14ac:dyDescent="0.3">
      <c r="A21">
        <v>109</v>
      </c>
      <c r="B21">
        <v>57</v>
      </c>
    </row>
    <row r="22" spans="1:2" x14ac:dyDescent="0.3">
      <c r="A22">
        <v>109</v>
      </c>
      <c r="B22">
        <v>64</v>
      </c>
    </row>
    <row r="23" spans="1:2" x14ac:dyDescent="0.3">
      <c r="A23">
        <v>110</v>
      </c>
      <c r="B23">
        <v>65</v>
      </c>
    </row>
    <row r="24" spans="1:2" x14ac:dyDescent="0.3">
      <c r="A24">
        <v>110</v>
      </c>
      <c r="B24">
        <v>66</v>
      </c>
    </row>
    <row r="25" spans="1:2" x14ac:dyDescent="0.3">
      <c r="A25">
        <v>111</v>
      </c>
      <c r="B25">
        <v>67</v>
      </c>
    </row>
    <row r="26" spans="1:2" x14ac:dyDescent="0.3">
      <c r="A26">
        <v>111</v>
      </c>
      <c r="B26">
        <v>68</v>
      </c>
    </row>
    <row r="27" spans="1:2" x14ac:dyDescent="0.3">
      <c r="A27">
        <v>112</v>
      </c>
      <c r="B27">
        <v>69</v>
      </c>
    </row>
    <row r="28" spans="1:2" x14ac:dyDescent="0.3">
      <c r="A28">
        <v>112</v>
      </c>
      <c r="B28">
        <v>70</v>
      </c>
    </row>
    <row r="29" spans="1:2" x14ac:dyDescent="0.3">
      <c r="A29">
        <v>113</v>
      </c>
      <c r="B29">
        <v>71</v>
      </c>
    </row>
    <row r="30" spans="1:2" x14ac:dyDescent="0.3">
      <c r="A30">
        <v>113</v>
      </c>
      <c r="B30">
        <v>72</v>
      </c>
    </row>
    <row r="31" spans="1:2" x14ac:dyDescent="0.3">
      <c r="A31">
        <v>114</v>
      </c>
      <c r="B31">
        <v>73</v>
      </c>
    </row>
    <row r="32" spans="1:2" x14ac:dyDescent="0.3">
      <c r="A32">
        <v>114</v>
      </c>
      <c r="B32">
        <v>74</v>
      </c>
    </row>
    <row r="33" spans="1:2" x14ac:dyDescent="0.3">
      <c r="A33">
        <v>115</v>
      </c>
      <c r="B33">
        <v>75</v>
      </c>
    </row>
    <row r="34" spans="1:2" x14ac:dyDescent="0.3">
      <c r="A34">
        <v>115</v>
      </c>
      <c r="B34">
        <v>76</v>
      </c>
    </row>
    <row r="35" spans="1:2" x14ac:dyDescent="0.3">
      <c r="A35">
        <v>116</v>
      </c>
      <c r="B35">
        <v>77</v>
      </c>
    </row>
    <row r="36" spans="1:2" x14ac:dyDescent="0.3">
      <c r="A36">
        <v>116</v>
      </c>
      <c r="B36">
        <v>78</v>
      </c>
    </row>
    <row r="37" spans="1:2" x14ac:dyDescent="0.3">
      <c r="A37">
        <v>117</v>
      </c>
      <c r="B37">
        <v>69</v>
      </c>
    </row>
    <row r="38" spans="1:2" x14ac:dyDescent="0.3">
      <c r="A38">
        <v>117</v>
      </c>
      <c r="B38">
        <v>79</v>
      </c>
    </row>
    <row r="39" spans="1:2" x14ac:dyDescent="0.3">
      <c r="A39">
        <v>118</v>
      </c>
      <c r="B39">
        <v>80</v>
      </c>
    </row>
    <row r="40" spans="1:2" x14ac:dyDescent="0.3">
      <c r="A40">
        <v>118</v>
      </c>
      <c r="B40">
        <v>81</v>
      </c>
    </row>
    <row r="41" spans="1:2" x14ac:dyDescent="0.3">
      <c r="A41">
        <v>119</v>
      </c>
      <c r="B41">
        <v>82</v>
      </c>
    </row>
    <row r="42" spans="1:2" x14ac:dyDescent="0.3">
      <c r="A42">
        <v>119</v>
      </c>
      <c r="B42">
        <v>83</v>
      </c>
    </row>
    <row r="43" spans="1:2" x14ac:dyDescent="0.3">
      <c r="A43">
        <v>120</v>
      </c>
      <c r="B43">
        <v>84</v>
      </c>
    </row>
    <row r="44" spans="1:2" x14ac:dyDescent="0.3">
      <c r="A44">
        <v>120</v>
      </c>
      <c r="B44">
        <v>85</v>
      </c>
    </row>
    <row r="45" spans="1:2" x14ac:dyDescent="0.3">
      <c r="A45">
        <v>121</v>
      </c>
      <c r="B45">
        <v>86</v>
      </c>
    </row>
    <row r="46" spans="1:2" x14ac:dyDescent="0.3">
      <c r="A46">
        <v>121</v>
      </c>
      <c r="B46">
        <v>87</v>
      </c>
    </row>
    <row r="47" spans="1:2" x14ac:dyDescent="0.3">
      <c r="A47">
        <v>122</v>
      </c>
      <c r="B47">
        <v>88</v>
      </c>
    </row>
    <row r="48" spans="1:2" x14ac:dyDescent="0.3">
      <c r="A48">
        <v>122</v>
      </c>
      <c r="B48">
        <v>89</v>
      </c>
    </row>
    <row r="49" spans="1:2" x14ac:dyDescent="0.3">
      <c r="A49">
        <v>123</v>
      </c>
      <c r="B49">
        <v>90</v>
      </c>
    </row>
    <row r="50" spans="1:2" x14ac:dyDescent="0.3">
      <c r="A50">
        <v>123</v>
      </c>
      <c r="B50">
        <v>91</v>
      </c>
    </row>
    <row r="51" spans="1:2" x14ac:dyDescent="0.3">
      <c r="A51">
        <v>124</v>
      </c>
      <c r="B51">
        <v>92</v>
      </c>
    </row>
    <row r="52" spans="1:2" x14ac:dyDescent="0.3">
      <c r="A52">
        <v>124</v>
      </c>
      <c r="B52">
        <v>93</v>
      </c>
    </row>
    <row r="53" spans="1:2" x14ac:dyDescent="0.3">
      <c r="A53">
        <v>125</v>
      </c>
      <c r="B53">
        <v>94</v>
      </c>
    </row>
    <row r="54" spans="1:2" x14ac:dyDescent="0.3">
      <c r="A54">
        <v>125</v>
      </c>
      <c r="B54">
        <v>95</v>
      </c>
    </row>
    <row r="55" spans="1:2" x14ac:dyDescent="0.3">
      <c r="A55">
        <v>125</v>
      </c>
      <c r="B55">
        <v>54</v>
      </c>
    </row>
    <row r="56" spans="1:2" x14ac:dyDescent="0.3">
      <c r="A56">
        <v>126</v>
      </c>
      <c r="B56">
        <v>94</v>
      </c>
    </row>
    <row r="57" spans="1:2" x14ac:dyDescent="0.3">
      <c r="A57">
        <v>126</v>
      </c>
      <c r="B57">
        <v>95</v>
      </c>
    </row>
    <row r="58" spans="1:2" x14ac:dyDescent="0.3">
      <c r="A58">
        <v>126</v>
      </c>
      <c r="B58">
        <v>54</v>
      </c>
    </row>
    <row r="59" spans="1:2" x14ac:dyDescent="0.3">
      <c r="A59">
        <v>127</v>
      </c>
      <c r="B59">
        <v>150</v>
      </c>
    </row>
    <row r="60" spans="1:2" x14ac:dyDescent="0.3">
      <c r="A60">
        <v>127</v>
      </c>
      <c r="B60">
        <v>151</v>
      </c>
    </row>
    <row r="61" spans="1:2" x14ac:dyDescent="0.3">
      <c r="A61">
        <v>128</v>
      </c>
      <c r="B61">
        <v>61</v>
      </c>
    </row>
    <row r="62" spans="1:2" x14ac:dyDescent="0.3">
      <c r="A62">
        <v>128</v>
      </c>
      <c r="B62">
        <v>152</v>
      </c>
    </row>
    <row r="63" spans="1:2" x14ac:dyDescent="0.3">
      <c r="A63">
        <v>129</v>
      </c>
      <c r="B63">
        <v>51</v>
      </c>
    </row>
    <row r="64" spans="1:2" x14ac:dyDescent="0.3">
      <c r="A64">
        <v>129</v>
      </c>
      <c r="B64">
        <v>153</v>
      </c>
    </row>
    <row r="65" spans="1:2" x14ac:dyDescent="0.3">
      <c r="A65">
        <v>130</v>
      </c>
      <c r="B65">
        <v>61</v>
      </c>
    </row>
    <row r="66" spans="1:2" x14ac:dyDescent="0.3">
      <c r="A66">
        <v>130</v>
      </c>
      <c r="B66">
        <v>154</v>
      </c>
    </row>
    <row r="67" spans="1:2" x14ac:dyDescent="0.3">
      <c r="A67">
        <v>131</v>
      </c>
      <c r="B67">
        <v>155</v>
      </c>
    </row>
    <row r="68" spans="1:2" x14ac:dyDescent="0.3">
      <c r="A68">
        <v>131</v>
      </c>
      <c r="B68">
        <v>154</v>
      </c>
    </row>
    <row r="69" spans="1:2" x14ac:dyDescent="0.3">
      <c r="A69">
        <v>132</v>
      </c>
      <c r="B69">
        <v>156</v>
      </c>
    </row>
    <row r="70" spans="1:2" x14ac:dyDescent="0.3">
      <c r="A70">
        <v>132</v>
      </c>
      <c r="B70">
        <v>157</v>
      </c>
    </row>
    <row r="71" spans="1:2" x14ac:dyDescent="0.3">
      <c r="A71">
        <v>133</v>
      </c>
      <c r="B71">
        <v>158</v>
      </c>
    </row>
    <row r="72" spans="1:2" x14ac:dyDescent="0.3">
      <c r="A72">
        <v>133</v>
      </c>
      <c r="B72">
        <v>159</v>
      </c>
    </row>
    <row r="73" spans="1:2" x14ac:dyDescent="0.3">
      <c r="A73">
        <v>134</v>
      </c>
      <c r="B73">
        <v>160</v>
      </c>
    </row>
    <row r="74" spans="1:2" x14ac:dyDescent="0.3">
      <c r="A74">
        <v>134</v>
      </c>
      <c r="B74">
        <v>161</v>
      </c>
    </row>
    <row r="75" spans="1:2" x14ac:dyDescent="0.3">
      <c r="A75">
        <v>135</v>
      </c>
      <c r="B75">
        <v>162</v>
      </c>
    </row>
    <row r="76" spans="1:2" x14ac:dyDescent="0.3">
      <c r="A76">
        <v>135</v>
      </c>
      <c r="B76">
        <v>163</v>
      </c>
    </row>
    <row r="77" spans="1:2" x14ac:dyDescent="0.3">
      <c r="A77">
        <v>136</v>
      </c>
      <c r="B77">
        <v>164</v>
      </c>
    </row>
    <row r="78" spans="1:2" x14ac:dyDescent="0.3">
      <c r="A78">
        <v>136</v>
      </c>
      <c r="B78">
        <v>165</v>
      </c>
    </row>
    <row r="79" spans="1:2" x14ac:dyDescent="0.3">
      <c r="A79">
        <v>137</v>
      </c>
      <c r="B79">
        <v>95</v>
      </c>
    </row>
    <row r="80" spans="1:2" x14ac:dyDescent="0.3">
      <c r="A80">
        <v>137</v>
      </c>
      <c r="B80">
        <v>166</v>
      </c>
    </row>
    <row r="81" spans="1:2" x14ac:dyDescent="0.3">
      <c r="A81">
        <v>138</v>
      </c>
      <c r="B81">
        <v>95</v>
      </c>
    </row>
    <row r="82" spans="1:2" x14ac:dyDescent="0.3">
      <c r="A82">
        <v>138</v>
      </c>
      <c r="B82">
        <v>167</v>
      </c>
    </row>
    <row r="83" spans="1:2" x14ac:dyDescent="0.3">
      <c r="A83">
        <v>139</v>
      </c>
      <c r="B83">
        <v>164</v>
      </c>
    </row>
    <row r="84" spans="1:2" x14ac:dyDescent="0.3">
      <c r="A84">
        <v>139</v>
      </c>
      <c r="B84">
        <v>168</v>
      </c>
    </row>
    <row r="85" spans="1:2" x14ac:dyDescent="0.3">
      <c r="A85">
        <v>140</v>
      </c>
      <c r="B85">
        <v>169</v>
      </c>
    </row>
    <row r="86" spans="1:2" x14ac:dyDescent="0.3">
      <c r="A86">
        <v>140</v>
      </c>
      <c r="B86">
        <v>170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2F15D-C7E5-45CD-9337-3706D6E911A4}">
  <dimension ref="A1:B9"/>
  <sheetViews>
    <sheetView zoomScale="160" zoomScaleNormal="160" workbookViewId="0">
      <selection activeCell="H10" sqref="H10"/>
    </sheetView>
  </sheetViews>
  <sheetFormatPr defaultRowHeight="14.4" x14ac:dyDescent="0.3"/>
  <cols>
    <col min="1" max="1" width="12.44140625" customWidth="1"/>
  </cols>
  <sheetData>
    <row r="1" spans="1:2" x14ac:dyDescent="0.3">
      <c r="A1" s="2" t="s">
        <v>5</v>
      </c>
      <c r="B1" s="2" t="s">
        <v>37</v>
      </c>
    </row>
    <row r="2" spans="1:2" x14ac:dyDescent="0.3">
      <c r="A2">
        <v>1</v>
      </c>
      <c r="B2" t="s">
        <v>106</v>
      </c>
    </row>
    <row r="3" spans="1:2" x14ac:dyDescent="0.3">
      <c r="A3">
        <v>2</v>
      </c>
      <c r="B3" t="s">
        <v>107</v>
      </c>
    </row>
    <row r="4" spans="1:2" x14ac:dyDescent="0.3">
      <c r="A4">
        <v>3</v>
      </c>
      <c r="B4" t="s">
        <v>108</v>
      </c>
    </row>
    <row r="5" spans="1:2" x14ac:dyDescent="0.3">
      <c r="A5">
        <v>4</v>
      </c>
      <c r="B5" t="s">
        <v>109</v>
      </c>
    </row>
    <row r="6" spans="1:2" x14ac:dyDescent="0.3">
      <c r="A6">
        <v>5</v>
      </c>
      <c r="B6" t="s">
        <v>110</v>
      </c>
    </row>
    <row r="7" spans="1:2" x14ac:dyDescent="0.3">
      <c r="A7">
        <v>6</v>
      </c>
      <c r="B7" t="s">
        <v>111</v>
      </c>
    </row>
    <row r="8" spans="1:2" x14ac:dyDescent="0.3">
      <c r="A8">
        <v>7</v>
      </c>
      <c r="B8" t="s">
        <v>112</v>
      </c>
    </row>
    <row r="9" spans="1:2" x14ac:dyDescent="0.3">
      <c r="A9">
        <v>8</v>
      </c>
      <c r="B9" t="s">
        <v>113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opLeftCell="A13" zoomScale="70" zoomScaleNormal="70" workbookViewId="0">
      <selection activeCell="H40" sqref="H40"/>
    </sheetView>
  </sheetViews>
  <sheetFormatPr defaultRowHeight="14.4" x14ac:dyDescent="0.3"/>
  <cols>
    <col min="1" max="1" width="44.88671875" bestFit="1" customWidth="1"/>
    <col min="2" max="2" width="10.5546875" bestFit="1" customWidth="1"/>
    <col min="3" max="3" width="14.6640625" customWidth="1"/>
    <col min="4" max="4" width="12.44140625" customWidth="1"/>
    <col min="5" max="5" width="26.44140625" bestFit="1" customWidth="1"/>
    <col min="6" max="6" width="14.44140625" bestFit="1" customWidth="1"/>
    <col min="7" max="7" width="14.109375" customWidth="1"/>
    <col min="8" max="8" width="98.77734375" customWidth="1"/>
  </cols>
  <sheetData>
    <row r="1" spans="1:8" x14ac:dyDescent="0.3">
      <c r="A1" t="s">
        <v>115</v>
      </c>
      <c r="B1" t="s">
        <v>1</v>
      </c>
      <c r="C1" t="s">
        <v>2</v>
      </c>
      <c r="D1" t="s">
        <v>3</v>
      </c>
      <c r="E1" t="s">
        <v>4</v>
      </c>
      <c r="F1" t="s">
        <v>5</v>
      </c>
      <c r="G1" t="s">
        <v>158</v>
      </c>
    </row>
    <row r="2" spans="1:8" ht="43.2" x14ac:dyDescent="0.3">
      <c r="A2" t="s">
        <v>120</v>
      </c>
      <c r="B2" t="s">
        <v>6</v>
      </c>
      <c r="C2">
        <v>2022</v>
      </c>
      <c r="D2">
        <v>8.4</v>
      </c>
      <c r="E2" t="s">
        <v>116</v>
      </c>
      <c r="F2">
        <v>3</v>
      </c>
      <c r="H2" s="8" t="s">
        <v>308</v>
      </c>
    </row>
    <row r="3" spans="1:8" x14ac:dyDescent="0.3">
      <c r="A3" t="s">
        <v>121</v>
      </c>
      <c r="B3" t="s">
        <v>7</v>
      </c>
      <c r="C3">
        <v>2022</v>
      </c>
      <c r="D3">
        <v>7</v>
      </c>
      <c r="E3" t="s">
        <v>8</v>
      </c>
      <c r="F3">
        <v>5</v>
      </c>
    </row>
    <row r="4" spans="1:8" ht="18" x14ac:dyDescent="0.3">
      <c r="A4" t="s">
        <v>122</v>
      </c>
      <c r="B4" t="s">
        <v>7</v>
      </c>
      <c r="C4">
        <v>2013</v>
      </c>
      <c r="D4">
        <v>6.8</v>
      </c>
      <c r="E4" t="s">
        <v>8</v>
      </c>
      <c r="F4">
        <v>5</v>
      </c>
      <c r="H4" s="5" t="s">
        <v>293</v>
      </c>
    </row>
    <row r="5" spans="1:8" x14ac:dyDescent="0.3">
      <c r="A5" t="s">
        <v>123</v>
      </c>
      <c r="B5" t="s">
        <v>7</v>
      </c>
      <c r="C5">
        <v>2017</v>
      </c>
      <c r="D5">
        <v>7.9</v>
      </c>
      <c r="E5" t="s">
        <v>118</v>
      </c>
      <c r="F5">
        <v>5</v>
      </c>
      <c r="H5" s="7" t="s">
        <v>294</v>
      </c>
    </row>
    <row r="6" spans="1:8" x14ac:dyDescent="0.3">
      <c r="A6" t="s">
        <v>124</v>
      </c>
      <c r="B6" t="s">
        <v>7</v>
      </c>
      <c r="C6">
        <v>2022</v>
      </c>
      <c r="D6">
        <v>6.8</v>
      </c>
      <c r="E6" t="s">
        <v>8</v>
      </c>
      <c r="F6">
        <v>5</v>
      </c>
      <c r="H6" s="8" t="s">
        <v>295</v>
      </c>
    </row>
    <row r="7" spans="1:8" x14ac:dyDescent="0.3">
      <c r="A7" t="s">
        <v>125</v>
      </c>
      <c r="B7" t="s">
        <v>6</v>
      </c>
      <c r="C7">
        <v>1975</v>
      </c>
      <c r="D7">
        <v>8.1</v>
      </c>
      <c r="E7" t="s">
        <v>9</v>
      </c>
      <c r="F7">
        <v>1</v>
      </c>
      <c r="H7" s="8" t="s">
        <v>296</v>
      </c>
    </row>
    <row r="8" spans="1:8" x14ac:dyDescent="0.3">
      <c r="A8" t="s">
        <v>126</v>
      </c>
      <c r="B8" t="s">
        <v>6</v>
      </c>
      <c r="C8">
        <v>1995</v>
      </c>
      <c r="D8">
        <v>8</v>
      </c>
      <c r="E8" t="s">
        <v>10</v>
      </c>
      <c r="F8">
        <v>1</v>
      </c>
    </row>
    <row r="9" spans="1:8" x14ac:dyDescent="0.3">
      <c r="A9" t="s">
        <v>127</v>
      </c>
      <c r="B9" t="s">
        <v>6</v>
      </c>
      <c r="C9">
        <v>2009</v>
      </c>
      <c r="D9">
        <v>8.4</v>
      </c>
      <c r="E9" t="s">
        <v>117</v>
      </c>
      <c r="F9">
        <v>1</v>
      </c>
      <c r="H9" s="7" t="s">
        <v>297</v>
      </c>
    </row>
    <row r="10" spans="1:8" x14ac:dyDescent="0.3">
      <c r="A10" t="s">
        <v>128</v>
      </c>
      <c r="B10" t="s">
        <v>6</v>
      </c>
      <c r="C10">
        <v>2001</v>
      </c>
      <c r="D10">
        <v>7.4</v>
      </c>
      <c r="E10" t="s">
        <v>12</v>
      </c>
      <c r="F10">
        <v>1</v>
      </c>
      <c r="H10" s="8" t="s">
        <v>298</v>
      </c>
    </row>
    <row r="11" spans="1:8" x14ac:dyDescent="0.3">
      <c r="A11" t="s">
        <v>129</v>
      </c>
      <c r="B11" t="s">
        <v>6</v>
      </c>
      <c r="C11">
        <v>2015</v>
      </c>
      <c r="D11">
        <v>7.2</v>
      </c>
      <c r="F11">
        <v>1</v>
      </c>
      <c r="H11" s="8" t="s">
        <v>299</v>
      </c>
    </row>
    <row r="12" spans="1:8" x14ac:dyDescent="0.3">
      <c r="A12" t="s">
        <v>130</v>
      </c>
      <c r="B12" t="s">
        <v>7</v>
      </c>
      <c r="C12">
        <v>1994</v>
      </c>
      <c r="D12">
        <v>9.3000000000000007</v>
      </c>
      <c r="E12" t="s">
        <v>13</v>
      </c>
      <c r="F12">
        <v>5</v>
      </c>
      <c r="H12" s="6"/>
    </row>
    <row r="13" spans="1:8" x14ac:dyDescent="0.3">
      <c r="A13" t="s">
        <v>131</v>
      </c>
      <c r="B13" t="s">
        <v>7</v>
      </c>
      <c r="C13">
        <v>2010</v>
      </c>
      <c r="D13">
        <v>8.8000000000000007</v>
      </c>
      <c r="E13" t="s">
        <v>14</v>
      </c>
      <c r="F13">
        <v>5</v>
      </c>
      <c r="H13" s="7" t="s">
        <v>300</v>
      </c>
    </row>
    <row r="14" spans="1:8" ht="28.8" x14ac:dyDescent="0.3">
      <c r="A14" t="s">
        <v>132</v>
      </c>
      <c r="B14" t="s">
        <v>7</v>
      </c>
      <c r="C14">
        <v>2014</v>
      </c>
      <c r="D14">
        <v>8.6</v>
      </c>
      <c r="E14" t="s">
        <v>14</v>
      </c>
      <c r="F14">
        <v>5</v>
      </c>
      <c r="H14" s="8" t="s">
        <v>301</v>
      </c>
    </row>
    <row r="15" spans="1:8" x14ac:dyDescent="0.3">
      <c r="A15" t="s">
        <v>133</v>
      </c>
      <c r="B15" t="s">
        <v>7</v>
      </c>
      <c r="C15">
        <v>2006</v>
      </c>
      <c r="D15">
        <v>8</v>
      </c>
      <c r="E15" t="s">
        <v>15</v>
      </c>
      <c r="F15">
        <v>5</v>
      </c>
    </row>
    <row r="16" spans="1:8" x14ac:dyDescent="0.3">
      <c r="A16" t="s">
        <v>134</v>
      </c>
      <c r="B16" t="s">
        <v>7</v>
      </c>
      <c r="C16">
        <v>2000</v>
      </c>
      <c r="D16">
        <v>8.5</v>
      </c>
      <c r="E16" t="s">
        <v>16</v>
      </c>
      <c r="F16">
        <v>5</v>
      </c>
      <c r="H16" s="7" t="s">
        <v>302</v>
      </c>
    </row>
    <row r="17" spans="1:8" x14ac:dyDescent="0.3">
      <c r="A17" t="s">
        <v>135</v>
      </c>
      <c r="B17" t="s">
        <v>7</v>
      </c>
      <c r="C17">
        <v>1997</v>
      </c>
      <c r="D17">
        <v>7.9</v>
      </c>
      <c r="E17" t="s">
        <v>17</v>
      </c>
      <c r="F17">
        <v>5</v>
      </c>
      <c r="H17" s="8" t="s">
        <v>303</v>
      </c>
    </row>
    <row r="18" spans="1:8" x14ac:dyDescent="0.3">
      <c r="A18" t="s">
        <v>136</v>
      </c>
      <c r="B18" t="s">
        <v>7</v>
      </c>
      <c r="C18">
        <v>1946</v>
      </c>
      <c r="D18">
        <v>8.6</v>
      </c>
      <c r="E18" t="s">
        <v>18</v>
      </c>
      <c r="F18">
        <v>5</v>
      </c>
      <c r="H18" s="6"/>
    </row>
    <row r="19" spans="1:8" ht="18" x14ac:dyDescent="0.3">
      <c r="A19" t="s">
        <v>137</v>
      </c>
      <c r="B19" t="s">
        <v>7</v>
      </c>
      <c r="C19">
        <v>2009</v>
      </c>
      <c r="D19">
        <v>7.8</v>
      </c>
      <c r="E19" t="s">
        <v>19</v>
      </c>
      <c r="F19">
        <v>5</v>
      </c>
      <c r="H19" s="5" t="s">
        <v>304</v>
      </c>
    </row>
    <row r="20" spans="1:8" x14ac:dyDescent="0.3">
      <c r="A20" t="s">
        <v>138</v>
      </c>
      <c r="B20" t="s">
        <v>7</v>
      </c>
      <c r="C20">
        <v>1972</v>
      </c>
      <c r="D20">
        <v>9.1999999999999993</v>
      </c>
      <c r="E20" t="s">
        <v>119</v>
      </c>
      <c r="F20">
        <v>5</v>
      </c>
      <c r="H20" s="6"/>
    </row>
    <row r="21" spans="1:8" x14ac:dyDescent="0.3">
      <c r="A21" t="s">
        <v>139</v>
      </c>
      <c r="B21" t="s">
        <v>7</v>
      </c>
      <c r="C21">
        <v>2008</v>
      </c>
      <c r="D21">
        <v>9</v>
      </c>
      <c r="E21" t="s">
        <v>20</v>
      </c>
      <c r="F21">
        <v>5</v>
      </c>
      <c r="H21" s="8" t="s">
        <v>305</v>
      </c>
    </row>
    <row r="22" spans="1:8" ht="28.8" x14ac:dyDescent="0.3">
      <c r="A22" t="s">
        <v>140</v>
      </c>
      <c r="B22" t="s">
        <v>7</v>
      </c>
      <c r="C22">
        <v>1993</v>
      </c>
      <c r="D22">
        <v>9</v>
      </c>
      <c r="E22" t="s">
        <v>21</v>
      </c>
      <c r="F22">
        <v>5</v>
      </c>
      <c r="H22" s="8" t="s">
        <v>306</v>
      </c>
    </row>
    <row r="23" spans="1:8" ht="28.8" x14ac:dyDescent="0.3">
      <c r="A23" t="s">
        <v>141</v>
      </c>
      <c r="B23" t="s">
        <v>7</v>
      </c>
      <c r="C23">
        <v>1993</v>
      </c>
      <c r="D23">
        <v>8.1999999999999993</v>
      </c>
      <c r="E23" t="s">
        <v>21</v>
      </c>
      <c r="F23">
        <v>5</v>
      </c>
      <c r="H23" s="8" t="s">
        <v>307</v>
      </c>
    </row>
    <row r="24" spans="1:8" x14ac:dyDescent="0.3">
      <c r="A24" t="s">
        <v>142</v>
      </c>
      <c r="B24" t="s">
        <v>7</v>
      </c>
      <c r="C24">
        <v>2019</v>
      </c>
      <c r="D24">
        <v>8.5</v>
      </c>
      <c r="F24">
        <v>5</v>
      </c>
    </row>
    <row r="25" spans="1:8" x14ac:dyDescent="0.3">
      <c r="A25" t="s">
        <v>143</v>
      </c>
      <c r="B25" t="s">
        <v>7</v>
      </c>
      <c r="C25">
        <v>2019</v>
      </c>
      <c r="D25">
        <v>8.4</v>
      </c>
      <c r="E25" t="s">
        <v>8</v>
      </c>
      <c r="F25">
        <v>5</v>
      </c>
    </row>
    <row r="26" spans="1:8" x14ac:dyDescent="0.3">
      <c r="A26" t="s">
        <v>144</v>
      </c>
      <c r="B26" t="s">
        <v>7</v>
      </c>
      <c r="C26">
        <v>2018</v>
      </c>
      <c r="D26">
        <v>8.4</v>
      </c>
      <c r="E26" t="s">
        <v>8</v>
      </c>
      <c r="F26">
        <v>5</v>
      </c>
    </row>
    <row r="27" spans="1:8" x14ac:dyDescent="0.3">
      <c r="A27" t="s">
        <v>145</v>
      </c>
      <c r="B27" t="s">
        <v>6</v>
      </c>
      <c r="C27">
        <v>2007</v>
      </c>
      <c r="D27">
        <v>8.3000000000000007</v>
      </c>
      <c r="F27">
        <v>1</v>
      </c>
    </row>
    <row r="28" spans="1:8" x14ac:dyDescent="0.3">
      <c r="A28" t="s">
        <v>146</v>
      </c>
      <c r="B28" t="s">
        <v>6</v>
      </c>
      <c r="C28">
        <v>2003</v>
      </c>
      <c r="D28">
        <v>8.1</v>
      </c>
      <c r="E28" t="s">
        <v>22</v>
      </c>
      <c r="F28">
        <v>1</v>
      </c>
      <c r="H28" s="6"/>
    </row>
    <row r="29" spans="1:8" x14ac:dyDescent="0.3">
      <c r="A29" t="s">
        <v>142</v>
      </c>
      <c r="B29" t="s">
        <v>7</v>
      </c>
      <c r="C29">
        <v>2019</v>
      </c>
      <c r="D29">
        <v>8.5</v>
      </c>
      <c r="F29">
        <v>5</v>
      </c>
    </row>
    <row r="30" spans="1:8" x14ac:dyDescent="0.3">
      <c r="A30" t="s">
        <v>124</v>
      </c>
      <c r="B30" t="s">
        <v>7</v>
      </c>
      <c r="C30">
        <v>2022</v>
      </c>
      <c r="D30">
        <v>6.8</v>
      </c>
      <c r="E30" t="s">
        <v>8</v>
      </c>
      <c r="F30">
        <v>5</v>
      </c>
    </row>
    <row r="31" spans="1:8" x14ac:dyDescent="0.3">
      <c r="A31" t="s">
        <v>147</v>
      </c>
      <c r="B31" t="s">
        <v>6</v>
      </c>
      <c r="C31">
        <v>2014</v>
      </c>
      <c r="D31">
        <v>8.1</v>
      </c>
      <c r="E31" t="s">
        <v>11</v>
      </c>
      <c r="F31">
        <v>1</v>
      </c>
    </row>
    <row r="32" spans="1:8" x14ac:dyDescent="0.3">
      <c r="A32" t="s">
        <v>148</v>
      </c>
      <c r="B32" t="s">
        <v>6</v>
      </c>
      <c r="C32">
        <v>2018</v>
      </c>
      <c r="D32" t="s">
        <v>114</v>
      </c>
      <c r="E32" t="s">
        <v>11</v>
      </c>
      <c r="F32">
        <v>1</v>
      </c>
    </row>
    <row r="33" spans="1:6" x14ac:dyDescent="0.3">
      <c r="A33" t="s">
        <v>149</v>
      </c>
      <c r="B33" t="s">
        <v>6</v>
      </c>
      <c r="C33">
        <v>2021</v>
      </c>
      <c r="D33">
        <v>7.6</v>
      </c>
      <c r="E33" t="s">
        <v>23</v>
      </c>
      <c r="F33">
        <v>2</v>
      </c>
    </row>
    <row r="34" spans="1:6" x14ac:dyDescent="0.3">
      <c r="A34" t="s">
        <v>150</v>
      </c>
      <c r="B34" t="s">
        <v>6</v>
      </c>
      <c r="C34">
        <v>2022</v>
      </c>
      <c r="D34">
        <v>8</v>
      </c>
      <c r="E34" t="s">
        <v>24</v>
      </c>
      <c r="F34">
        <v>2</v>
      </c>
    </row>
    <row r="35" spans="1:6" x14ac:dyDescent="0.3">
      <c r="A35" t="s">
        <v>151</v>
      </c>
      <c r="B35" t="s">
        <v>6</v>
      </c>
      <c r="C35">
        <v>2015</v>
      </c>
      <c r="D35">
        <v>8</v>
      </c>
      <c r="E35" t="s">
        <v>25</v>
      </c>
      <c r="F35">
        <v>2</v>
      </c>
    </row>
    <row r="36" spans="1:6" x14ac:dyDescent="0.3">
      <c r="A36" t="s">
        <v>152</v>
      </c>
      <c r="B36" t="s">
        <v>6</v>
      </c>
      <c r="C36">
        <v>2022</v>
      </c>
      <c r="D36">
        <v>8.3000000000000007</v>
      </c>
      <c r="E36" t="s">
        <v>26</v>
      </c>
      <c r="F36">
        <v>1</v>
      </c>
    </row>
    <row r="37" spans="1:6" x14ac:dyDescent="0.3">
      <c r="A37" t="s">
        <v>153</v>
      </c>
      <c r="B37" t="s">
        <v>6</v>
      </c>
      <c r="C37">
        <v>2015</v>
      </c>
      <c r="D37">
        <v>8.1</v>
      </c>
      <c r="E37" t="s">
        <v>27</v>
      </c>
      <c r="F37">
        <v>1</v>
      </c>
    </row>
    <row r="38" spans="1:6" x14ac:dyDescent="0.3">
      <c r="A38" t="s">
        <v>154</v>
      </c>
      <c r="B38" t="s">
        <v>7</v>
      </c>
      <c r="C38">
        <v>2011</v>
      </c>
      <c r="D38">
        <v>6.9</v>
      </c>
      <c r="E38" t="s">
        <v>8</v>
      </c>
      <c r="F38">
        <v>5</v>
      </c>
    </row>
    <row r="39" spans="1:6" x14ac:dyDescent="0.3">
      <c r="A39" t="s">
        <v>155</v>
      </c>
      <c r="B39" t="s">
        <v>7</v>
      </c>
      <c r="C39">
        <v>2014</v>
      </c>
      <c r="D39">
        <v>7.8</v>
      </c>
      <c r="E39" t="s">
        <v>8</v>
      </c>
      <c r="F39">
        <v>5</v>
      </c>
    </row>
    <row r="40" spans="1:6" x14ac:dyDescent="0.3">
      <c r="A40" t="s">
        <v>156</v>
      </c>
      <c r="B40" t="s">
        <v>6</v>
      </c>
      <c r="C40">
        <v>2018</v>
      </c>
      <c r="D40">
        <v>1.9</v>
      </c>
      <c r="E40" t="s">
        <v>27</v>
      </c>
      <c r="F40">
        <v>1</v>
      </c>
    </row>
    <row r="41" spans="1:6" x14ac:dyDescent="0.3">
      <c r="A41" t="s">
        <v>157</v>
      </c>
      <c r="B41" t="s">
        <v>6</v>
      </c>
      <c r="C41">
        <v>2021</v>
      </c>
      <c r="D41">
        <v>8.4</v>
      </c>
      <c r="E41" t="s">
        <v>12</v>
      </c>
      <c r="F41">
        <v>1</v>
      </c>
    </row>
  </sheetData>
  <phoneticPr fontId="5" type="noConversion"/>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F981F-BE5C-42FD-AEFF-DDBB7D8D6643}">
  <dimension ref="A1:X79"/>
  <sheetViews>
    <sheetView zoomScale="85" zoomScaleNormal="85" workbookViewId="0">
      <selection activeCell="B28" sqref="B28"/>
    </sheetView>
  </sheetViews>
  <sheetFormatPr defaultRowHeight="14.4" x14ac:dyDescent="0.3"/>
  <cols>
    <col min="1" max="1" width="27.21875" bestFit="1" customWidth="1"/>
    <col min="2" max="2" width="24.6640625" bestFit="1" customWidth="1"/>
    <col min="3" max="3" width="23.5546875" bestFit="1" customWidth="1"/>
    <col min="4" max="4" width="19.6640625" bestFit="1" customWidth="1"/>
    <col min="5" max="5" width="16.6640625" bestFit="1" customWidth="1"/>
    <col min="6" max="6" width="14.33203125" bestFit="1" customWidth="1"/>
    <col min="7" max="7" width="36.109375" bestFit="1" customWidth="1"/>
    <col min="8" max="8" width="56.6640625" style="33" bestFit="1" customWidth="1"/>
    <col min="9" max="9" width="16.88671875" style="33" bestFit="1" customWidth="1"/>
    <col min="13" max="13" width="27" customWidth="1"/>
  </cols>
  <sheetData>
    <row r="1" spans="1:24" ht="18.600000000000001" x14ac:dyDescent="0.45">
      <c r="A1" s="53" t="s">
        <v>354</v>
      </c>
      <c r="B1" s="53"/>
      <c r="C1" s="53"/>
      <c r="D1" s="53"/>
      <c r="E1" s="53"/>
      <c r="F1" s="53"/>
      <c r="G1" s="53"/>
      <c r="H1" s="53"/>
      <c r="I1" s="53"/>
    </row>
    <row r="3" spans="1:24" x14ac:dyDescent="0.3">
      <c r="A3" s="34" t="s">
        <v>331</v>
      </c>
      <c r="B3" s="35" t="s">
        <v>329</v>
      </c>
      <c r="C3" s="35" t="s">
        <v>328</v>
      </c>
      <c r="D3" s="35" t="s">
        <v>330</v>
      </c>
      <c r="E3" s="43" t="s">
        <v>369</v>
      </c>
      <c r="F3" s="35" t="s">
        <v>356</v>
      </c>
      <c r="G3" s="44" t="s">
        <v>370</v>
      </c>
      <c r="H3" s="35" t="s">
        <v>390</v>
      </c>
      <c r="I3" s="35" t="s">
        <v>393</v>
      </c>
    </row>
    <row r="4" spans="1:24" x14ac:dyDescent="0.3">
      <c r="A4" s="38" t="s">
        <v>6</v>
      </c>
      <c r="B4" s="45">
        <v>949.48749999999995</v>
      </c>
      <c r="C4" s="45">
        <v>213</v>
      </c>
      <c r="D4" s="45">
        <v>736.48749999999995</v>
      </c>
      <c r="E4" s="46">
        <v>166.43377999999998</v>
      </c>
      <c r="F4" s="47">
        <v>3.4576877934272296</v>
      </c>
      <c r="G4" s="48">
        <v>657.005627</v>
      </c>
      <c r="H4" s="49">
        <v>79.48187299999995</v>
      </c>
      <c r="I4" s="50">
        <v>1.1209759395257051</v>
      </c>
      <c r="J4" s="12" t="s">
        <v>396</v>
      </c>
    </row>
    <row r="5" spans="1:24" x14ac:dyDescent="0.3">
      <c r="A5" s="51" t="s">
        <v>25</v>
      </c>
      <c r="B5" s="45">
        <v>81.25</v>
      </c>
      <c r="C5" s="45">
        <v>22.5</v>
      </c>
      <c r="D5" s="45">
        <v>58.75</v>
      </c>
      <c r="E5" s="45">
        <v>42.7273</v>
      </c>
      <c r="F5" s="47">
        <v>2.6111111111111112</v>
      </c>
      <c r="G5" s="45">
        <v>42.7273</v>
      </c>
      <c r="H5" s="49">
        <v>16.0227</v>
      </c>
      <c r="I5" s="50">
        <v>1.3749991223409856</v>
      </c>
      <c r="J5" s="12" t="s">
        <v>372</v>
      </c>
    </row>
    <row r="6" spans="1:24" x14ac:dyDescent="0.3">
      <c r="A6" s="51" t="s">
        <v>12</v>
      </c>
      <c r="B6" s="45">
        <v>28.875</v>
      </c>
      <c r="C6" s="45">
        <v>11.125</v>
      </c>
      <c r="D6" s="45">
        <v>17.75</v>
      </c>
      <c r="E6" s="45">
        <v>12.171456000000001</v>
      </c>
      <c r="F6" s="47">
        <v>1.595505617977528</v>
      </c>
      <c r="G6" s="45">
        <v>12.171456000000001</v>
      </c>
      <c r="H6" s="49">
        <v>5.5785439999999991</v>
      </c>
      <c r="I6" s="50">
        <v>1.4583300469557625</v>
      </c>
      <c r="J6" s="12" t="s">
        <v>371</v>
      </c>
    </row>
    <row r="7" spans="1:24" x14ac:dyDescent="0.3">
      <c r="A7" s="51" t="s">
        <v>24</v>
      </c>
      <c r="B7" s="45">
        <v>150</v>
      </c>
      <c r="C7" s="45">
        <v>68.75</v>
      </c>
      <c r="D7" s="45">
        <v>81.25</v>
      </c>
      <c r="E7" s="45">
        <v>54.870139999999999</v>
      </c>
      <c r="F7" s="47">
        <v>1.1818181818181819</v>
      </c>
      <c r="G7" s="45">
        <v>54.870139999999999</v>
      </c>
      <c r="H7" s="49">
        <v>26.379860000000001</v>
      </c>
      <c r="I7" s="50">
        <v>1.4807689573965002</v>
      </c>
      <c r="J7" s="12"/>
    </row>
    <row r="8" spans="1:24" x14ac:dyDescent="0.3">
      <c r="A8" s="51" t="s">
        <v>162</v>
      </c>
      <c r="B8" s="45">
        <v>156.25</v>
      </c>
      <c r="C8" s="45">
        <v>12.5</v>
      </c>
      <c r="D8" s="45">
        <v>143.75</v>
      </c>
      <c r="E8" s="45">
        <v>165.779166</v>
      </c>
      <c r="F8" s="47">
        <v>11.5</v>
      </c>
      <c r="G8" s="45">
        <v>165.779166</v>
      </c>
      <c r="H8" s="49">
        <v>-22.029166000000004</v>
      </c>
      <c r="I8" s="50">
        <v>0.86711740364286782</v>
      </c>
      <c r="J8" s="12" t="s">
        <v>373</v>
      </c>
    </row>
    <row r="9" spans="1:24" x14ac:dyDescent="0.3">
      <c r="A9" s="51" t="s">
        <v>23</v>
      </c>
      <c r="B9" s="45">
        <v>45</v>
      </c>
      <c r="C9" s="45">
        <v>25</v>
      </c>
      <c r="D9" s="45">
        <v>20</v>
      </c>
      <c r="E9" s="45">
        <v>14.129856</v>
      </c>
      <c r="F9" s="47">
        <v>0.8</v>
      </c>
      <c r="G9" s="45">
        <v>14.129856</v>
      </c>
      <c r="H9" s="49">
        <v>5.8701439999999998</v>
      </c>
      <c r="I9" s="50">
        <v>1.4154425919131801</v>
      </c>
      <c r="J9" s="12" t="s">
        <v>374</v>
      </c>
    </row>
    <row r="10" spans="1:24" x14ac:dyDescent="0.3">
      <c r="A10" s="51" t="s">
        <v>27</v>
      </c>
      <c r="B10" s="45">
        <v>184.875</v>
      </c>
      <c r="C10" s="45">
        <v>33.75</v>
      </c>
      <c r="D10" s="45">
        <v>151.125</v>
      </c>
      <c r="E10" s="45">
        <v>166.43377999999998</v>
      </c>
      <c r="F10" s="47">
        <v>4.4777777777777779</v>
      </c>
      <c r="G10" s="45">
        <v>166.43377999999998</v>
      </c>
      <c r="H10" s="49">
        <v>-15.308779999999985</v>
      </c>
      <c r="I10" s="50">
        <v>0.90801879281958275</v>
      </c>
      <c r="J10" s="12" t="s">
        <v>375</v>
      </c>
    </row>
    <row r="11" spans="1:24" x14ac:dyDescent="0.3">
      <c r="A11" s="51" t="s">
        <v>11</v>
      </c>
      <c r="B11" s="45">
        <v>230.5</v>
      </c>
      <c r="C11" s="45">
        <v>30</v>
      </c>
      <c r="D11" s="45">
        <v>200.5</v>
      </c>
      <c r="E11" s="45">
        <v>135.40260499999999</v>
      </c>
      <c r="F11" s="47">
        <v>6.6833333333333336</v>
      </c>
      <c r="G11" s="45">
        <v>135.40260499999999</v>
      </c>
      <c r="H11" s="49">
        <v>65.097395000000006</v>
      </c>
      <c r="I11" s="50">
        <v>1.4807691476836802</v>
      </c>
      <c r="J11" s="12" t="s">
        <v>376</v>
      </c>
      <c r="X11" t="s">
        <v>391</v>
      </c>
    </row>
    <row r="12" spans="1:24" x14ac:dyDescent="0.3">
      <c r="A12" s="51" t="s">
        <v>22</v>
      </c>
      <c r="B12" s="45">
        <v>5.125</v>
      </c>
      <c r="C12" s="45">
        <v>1.25</v>
      </c>
      <c r="D12" s="45">
        <v>3.875</v>
      </c>
      <c r="E12" s="45">
        <v>3.4623599999999999</v>
      </c>
      <c r="F12" s="47">
        <v>3.1</v>
      </c>
      <c r="G12" s="45">
        <v>3.4623599999999999</v>
      </c>
      <c r="H12" s="49">
        <v>0.41264000000000012</v>
      </c>
      <c r="I12" s="50">
        <v>1.1191788260030731</v>
      </c>
      <c r="J12" s="12" t="s">
        <v>378</v>
      </c>
    </row>
    <row r="13" spans="1:24" x14ac:dyDescent="0.3">
      <c r="A13" s="51" t="s">
        <v>10</v>
      </c>
      <c r="B13" s="45">
        <v>25</v>
      </c>
      <c r="C13" s="45">
        <v>5</v>
      </c>
      <c r="D13" s="45">
        <v>20</v>
      </c>
      <c r="E13" s="45">
        <v>22.233744000000002</v>
      </c>
      <c r="F13" s="47">
        <v>4</v>
      </c>
      <c r="G13" s="45">
        <v>22.233744000000002</v>
      </c>
      <c r="H13" s="49">
        <v>-2.2337440000000015</v>
      </c>
      <c r="I13" s="50">
        <v>0.89953360981398356</v>
      </c>
      <c r="J13" s="12" t="s">
        <v>377</v>
      </c>
    </row>
    <row r="14" spans="1:24" x14ac:dyDescent="0.3">
      <c r="A14" s="51" t="s">
        <v>26</v>
      </c>
      <c r="B14" s="45">
        <v>42.612499999999997</v>
      </c>
      <c r="C14" s="45">
        <v>3.125</v>
      </c>
      <c r="D14" s="45">
        <v>39.487499999999997</v>
      </c>
      <c r="E14" s="45">
        <v>39.79522</v>
      </c>
      <c r="F14" s="47">
        <v>12.635999999999999</v>
      </c>
      <c r="G14" s="45">
        <v>39.79522</v>
      </c>
      <c r="H14" s="49">
        <v>-0.30772000000000332</v>
      </c>
      <c r="I14" s="50">
        <v>0.99226741302096078</v>
      </c>
      <c r="K14" s="12" t="s">
        <v>380</v>
      </c>
    </row>
    <row r="15" spans="1:24" x14ac:dyDescent="0.3">
      <c r="A15" s="38" t="s">
        <v>7</v>
      </c>
      <c r="B15" s="45">
        <v>18314.800000000003</v>
      </c>
      <c r="C15" s="45">
        <v>3054.08</v>
      </c>
      <c r="D15" s="45">
        <v>15260.72</v>
      </c>
      <c r="E15" s="46">
        <v>6000</v>
      </c>
      <c r="F15" s="47">
        <v>4.9968304694048618</v>
      </c>
      <c r="G15" s="48">
        <v>13251.704</v>
      </c>
      <c r="H15" s="49">
        <v>2009.0159999999996</v>
      </c>
      <c r="I15" s="50">
        <v>1.1516043521648234</v>
      </c>
      <c r="K15" s="12" t="s">
        <v>381</v>
      </c>
    </row>
    <row r="16" spans="1:24" x14ac:dyDescent="0.3">
      <c r="A16" s="51" t="s">
        <v>19</v>
      </c>
      <c r="B16" s="45">
        <v>2847</v>
      </c>
      <c r="C16" s="45">
        <v>237</v>
      </c>
      <c r="D16" s="45">
        <v>2610</v>
      </c>
      <c r="E16" s="45">
        <v>2244.6</v>
      </c>
      <c r="F16" s="47">
        <v>11.012658227848101</v>
      </c>
      <c r="G16" s="45">
        <v>2244.6</v>
      </c>
      <c r="H16" s="49">
        <v>365.40000000000009</v>
      </c>
      <c r="I16" s="50">
        <v>1.1627906976744187</v>
      </c>
      <c r="K16" s="41" t="s">
        <v>379</v>
      </c>
      <c r="L16" s="12"/>
    </row>
    <row r="17" spans="1:12" x14ac:dyDescent="0.3">
      <c r="A17" s="51" t="s">
        <v>13</v>
      </c>
      <c r="B17" s="45">
        <v>73.3</v>
      </c>
      <c r="C17" s="45">
        <v>25</v>
      </c>
      <c r="D17" s="45">
        <v>48.3</v>
      </c>
      <c r="E17" s="45">
        <v>47.333999999999996</v>
      </c>
      <c r="F17" s="47">
        <v>1.9319999999999999</v>
      </c>
      <c r="G17" s="45">
        <v>47.333999999999996</v>
      </c>
      <c r="H17" s="49">
        <v>0.96600000000000108</v>
      </c>
      <c r="I17" s="50">
        <v>1.0204081632653061</v>
      </c>
      <c r="K17" s="42" t="s">
        <v>382</v>
      </c>
      <c r="L17" s="12"/>
    </row>
    <row r="18" spans="1:12" x14ac:dyDescent="0.3">
      <c r="A18" s="51" t="s">
        <v>15</v>
      </c>
      <c r="B18" s="45">
        <v>307.10000000000002</v>
      </c>
      <c r="C18" s="45">
        <v>55</v>
      </c>
      <c r="D18" s="45">
        <v>252.10000000000002</v>
      </c>
      <c r="E18" s="45">
        <v>229.411</v>
      </c>
      <c r="F18" s="47">
        <v>4.583636363636364</v>
      </c>
      <c r="G18" s="45">
        <v>229.411</v>
      </c>
      <c r="H18" s="49">
        <v>22.689000000000021</v>
      </c>
      <c r="I18" s="50">
        <v>1.098901098901099</v>
      </c>
      <c r="K18" s="36" t="s">
        <v>384</v>
      </c>
    </row>
    <row r="19" spans="1:12" x14ac:dyDescent="0.3">
      <c r="A19" s="51" t="s">
        <v>18</v>
      </c>
      <c r="B19" s="45">
        <v>3.3</v>
      </c>
      <c r="C19" s="45">
        <v>3.18</v>
      </c>
      <c r="D19" s="45">
        <v>0.11999999999999966</v>
      </c>
      <c r="E19" s="45">
        <v>1.1859999999999999</v>
      </c>
      <c r="F19" s="47">
        <v>3.7735849056603668E-2</v>
      </c>
      <c r="G19" s="45">
        <v>1.1859999999999999</v>
      </c>
      <c r="H19" s="49">
        <v>-1.0660000000000003</v>
      </c>
      <c r="I19" s="50">
        <v>0.10118043844856633</v>
      </c>
      <c r="K19" s="36" t="s">
        <v>400</v>
      </c>
    </row>
    <row r="20" spans="1:12" x14ac:dyDescent="0.3">
      <c r="A20" s="51" t="s">
        <v>8</v>
      </c>
      <c r="B20" s="45">
        <v>9054.6</v>
      </c>
      <c r="C20" s="45">
        <v>1988.7</v>
      </c>
      <c r="D20" s="45">
        <v>7065.9</v>
      </c>
      <c r="E20" s="45">
        <v>6000</v>
      </c>
      <c r="F20" s="47">
        <v>3.5530245889274399</v>
      </c>
      <c r="G20" s="45">
        <v>6000</v>
      </c>
      <c r="H20" s="49">
        <v>1065.8999999999996</v>
      </c>
      <c r="I20" s="50">
        <v>1.1776499999999999</v>
      </c>
      <c r="K20" s="36" t="s">
        <v>401</v>
      </c>
    </row>
    <row r="21" spans="1:12" x14ac:dyDescent="0.3">
      <c r="A21" s="51" t="s">
        <v>17</v>
      </c>
      <c r="B21" s="45">
        <v>2493</v>
      </c>
      <c r="C21" s="45">
        <v>207.2</v>
      </c>
      <c r="D21" s="45">
        <v>2285.8000000000002</v>
      </c>
      <c r="E21" s="45">
        <v>2194.3679999999999</v>
      </c>
      <c r="F21" s="47">
        <v>11.031853281853284</v>
      </c>
      <c r="G21" s="45">
        <v>2194.3679999999999</v>
      </c>
      <c r="H21" s="49">
        <v>91.432000000000244</v>
      </c>
      <c r="I21" s="50">
        <v>1.0416666666666667</v>
      </c>
      <c r="K21" s="36" t="s">
        <v>402</v>
      </c>
    </row>
    <row r="22" spans="1:12" x14ac:dyDescent="0.3">
      <c r="A22" s="51" t="s">
        <v>20</v>
      </c>
      <c r="B22" s="45">
        <v>1006</v>
      </c>
      <c r="C22" s="45">
        <v>185</v>
      </c>
      <c r="D22" s="45">
        <v>821</v>
      </c>
      <c r="E22" s="45">
        <v>640.38</v>
      </c>
      <c r="F22" s="47">
        <v>4.4378378378378383</v>
      </c>
      <c r="G22" s="45">
        <v>640.38</v>
      </c>
      <c r="H22" s="49">
        <v>180.62</v>
      </c>
      <c r="I22" s="50">
        <v>1.2820512820512822</v>
      </c>
    </row>
    <row r="23" spans="1:12" x14ac:dyDescent="0.3">
      <c r="A23" s="51" t="s">
        <v>21</v>
      </c>
      <c r="B23" s="45">
        <v>1828.7</v>
      </c>
      <c r="C23" s="45">
        <v>188</v>
      </c>
      <c r="D23" s="45">
        <v>1640.7</v>
      </c>
      <c r="E23" s="45">
        <v>1427.4090000000001</v>
      </c>
      <c r="F23" s="47">
        <v>8.7271276595744691</v>
      </c>
      <c r="G23" s="45">
        <v>1427.4090000000001</v>
      </c>
      <c r="H23" s="49">
        <v>213.29099999999994</v>
      </c>
      <c r="I23" s="50">
        <v>1.1494252873563218</v>
      </c>
      <c r="K23" s="36" t="s">
        <v>385</v>
      </c>
    </row>
    <row r="24" spans="1:12" x14ac:dyDescent="0.3">
      <c r="A24" s="51" t="s">
        <v>14</v>
      </c>
      <c r="B24" s="45">
        <v>701.8</v>
      </c>
      <c r="C24" s="45">
        <v>165</v>
      </c>
      <c r="D24" s="45">
        <v>536.79999999999995</v>
      </c>
      <c r="E24" s="45">
        <v>467.01599999999996</v>
      </c>
      <c r="F24" s="47">
        <v>3.253333333333333</v>
      </c>
      <c r="G24" s="45">
        <v>467.01599999999996</v>
      </c>
      <c r="H24" s="49">
        <v>69.783999999999992</v>
      </c>
      <c r="I24" s="50">
        <v>1.1494252873563218</v>
      </c>
      <c r="K24" s="36" t="s">
        <v>386</v>
      </c>
    </row>
    <row r="25" spans="1:12" x14ac:dyDescent="0.3">
      <c r="H25"/>
      <c r="I25"/>
      <c r="K25" s="36" t="s">
        <v>403</v>
      </c>
    </row>
    <row r="26" spans="1:12" x14ac:dyDescent="0.3">
      <c r="H26"/>
      <c r="I26"/>
      <c r="K26" s="36" t="s">
        <v>383</v>
      </c>
    </row>
    <row r="27" spans="1:12" x14ac:dyDescent="0.3">
      <c r="I27" s="39" t="s">
        <v>395</v>
      </c>
      <c r="K27" s="36" t="s">
        <v>392</v>
      </c>
    </row>
    <row r="28" spans="1:12" x14ac:dyDescent="0.3">
      <c r="I28" s="40" t="s">
        <v>394</v>
      </c>
      <c r="K28" s="36" t="s">
        <v>378</v>
      </c>
    </row>
    <row r="29" spans="1:12" x14ac:dyDescent="0.3">
      <c r="I29" s="40" t="s">
        <v>397</v>
      </c>
      <c r="K29" s="36" t="s">
        <v>404</v>
      </c>
    </row>
    <row r="33" spans="1:14" ht="17.399999999999999" x14ac:dyDescent="0.45">
      <c r="A33" s="52" t="s">
        <v>358</v>
      </c>
      <c r="B33" s="52"/>
      <c r="C33" s="52"/>
      <c r="D33" s="52"/>
      <c r="E33" s="52"/>
      <c r="F33" s="52"/>
      <c r="G33" s="52"/>
      <c r="H33" s="52"/>
      <c r="I33" s="52"/>
      <c r="J33" s="52"/>
      <c r="K33" s="52"/>
      <c r="L33" s="52"/>
      <c r="M33" s="52"/>
      <c r="N33" s="52"/>
    </row>
    <row r="34" spans="1:14" x14ac:dyDescent="0.3">
      <c r="A34" s="12" t="s">
        <v>360</v>
      </c>
    </row>
    <row r="35" spans="1:14" x14ac:dyDescent="0.3">
      <c r="A35" s="12" t="s">
        <v>361</v>
      </c>
    </row>
    <row r="36" spans="1:14" x14ac:dyDescent="0.3">
      <c r="A36" s="12" t="s">
        <v>362</v>
      </c>
    </row>
    <row r="37" spans="1:14" x14ac:dyDescent="0.3">
      <c r="A37" s="12" t="s">
        <v>363</v>
      </c>
    </row>
    <row r="38" spans="1:14" x14ac:dyDescent="0.3">
      <c r="A38" s="12"/>
    </row>
    <row r="39" spans="1:14" x14ac:dyDescent="0.3">
      <c r="A39" s="12" t="s">
        <v>364</v>
      </c>
    </row>
    <row r="40" spans="1:14" x14ac:dyDescent="0.3">
      <c r="A40" s="12" t="s">
        <v>365</v>
      </c>
    </row>
    <row r="41" spans="1:14" x14ac:dyDescent="0.3">
      <c r="A41" s="12"/>
    </row>
    <row r="42" spans="1:14" ht="15.6" x14ac:dyDescent="0.3">
      <c r="A42" s="12" t="s">
        <v>366</v>
      </c>
    </row>
    <row r="43" spans="1:14" x14ac:dyDescent="0.3">
      <c r="A43" s="12" t="s">
        <v>387</v>
      </c>
    </row>
    <row r="44" spans="1:14" x14ac:dyDescent="0.3">
      <c r="A44" s="12" t="s">
        <v>367</v>
      </c>
    </row>
    <row r="45" spans="1:14" x14ac:dyDescent="0.3">
      <c r="A45" s="12" t="s">
        <v>368</v>
      </c>
    </row>
    <row r="47" spans="1:14" x14ac:dyDescent="0.3">
      <c r="B47" s="28" t="s">
        <v>388</v>
      </c>
    </row>
    <row r="48" spans="1:14" ht="21" x14ac:dyDescent="0.4">
      <c r="B48" s="37" t="s">
        <v>389</v>
      </c>
    </row>
    <row r="79" spans="10:10" x14ac:dyDescent="0.3">
      <c r="J79" t="s">
        <v>359</v>
      </c>
    </row>
  </sheetData>
  <mergeCells count="2">
    <mergeCell ref="A33:N33"/>
    <mergeCell ref="A1:I1"/>
  </mergeCells>
  <conditionalFormatting pivot="1" sqref="H4:H24">
    <cfRule type="cellIs" dxfId="1" priority="5" operator="lessThan">
      <formula>0</formula>
    </cfRule>
  </conditionalFormatting>
  <conditionalFormatting pivot="1" sqref="I4:I24">
    <cfRule type="cellIs" dxfId="0" priority="1" operator="less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62CD4-A488-4E6F-BBF5-FBE9F1360161}">
  <dimension ref="A1:B21"/>
  <sheetViews>
    <sheetView workbookViewId="0">
      <selection activeCell="B8" sqref="B8"/>
    </sheetView>
  </sheetViews>
  <sheetFormatPr defaultRowHeight="14.4" x14ac:dyDescent="0.3"/>
  <cols>
    <col min="1" max="1" width="24.21875" bestFit="1" customWidth="1"/>
    <col min="2" max="2" width="13.77734375" bestFit="1" customWidth="1"/>
  </cols>
  <sheetData>
    <row r="1" spans="1:2" x14ac:dyDescent="0.3">
      <c r="A1" t="s">
        <v>4</v>
      </c>
      <c r="B1" t="s">
        <v>357</v>
      </c>
    </row>
    <row r="2" spans="1:2" x14ac:dyDescent="0.3">
      <c r="A2" t="s">
        <v>19</v>
      </c>
      <c r="B2">
        <v>2244.6</v>
      </c>
    </row>
    <row r="3" spans="1:2" x14ac:dyDescent="0.3">
      <c r="A3" t="s">
        <v>25</v>
      </c>
      <c r="B3">
        <v>42.7273</v>
      </c>
    </row>
    <row r="4" spans="1:2" x14ac:dyDescent="0.3">
      <c r="A4" t="s">
        <v>13</v>
      </c>
      <c r="B4">
        <v>47.333999999999996</v>
      </c>
    </row>
    <row r="5" spans="1:2" x14ac:dyDescent="0.3">
      <c r="A5" t="s">
        <v>15</v>
      </c>
      <c r="B5">
        <v>229.411</v>
      </c>
    </row>
    <row r="6" spans="1:2" x14ac:dyDescent="0.3">
      <c r="A6" t="s">
        <v>12</v>
      </c>
      <c r="B6">
        <v>12.171456000000001</v>
      </c>
    </row>
    <row r="7" spans="1:2" x14ac:dyDescent="0.3">
      <c r="A7" t="s">
        <v>24</v>
      </c>
      <c r="B7">
        <v>54.870139999999999</v>
      </c>
    </row>
    <row r="8" spans="1:2" x14ac:dyDescent="0.3">
      <c r="A8" t="s">
        <v>213</v>
      </c>
      <c r="B8">
        <v>2.2999999999999998</v>
      </c>
    </row>
    <row r="9" spans="1:2" x14ac:dyDescent="0.3">
      <c r="A9" t="s">
        <v>162</v>
      </c>
      <c r="B9">
        <v>165.779166</v>
      </c>
    </row>
    <row r="10" spans="1:2" x14ac:dyDescent="0.3">
      <c r="A10" t="s">
        <v>18</v>
      </c>
      <c r="B10">
        <v>1.1859999999999999</v>
      </c>
    </row>
    <row r="11" spans="1:2" x14ac:dyDescent="0.3">
      <c r="A11" t="s">
        <v>8</v>
      </c>
      <c r="B11">
        <v>6000</v>
      </c>
    </row>
    <row r="12" spans="1:2" x14ac:dyDescent="0.3">
      <c r="A12" t="s">
        <v>23</v>
      </c>
      <c r="B12">
        <v>14.129856</v>
      </c>
    </row>
    <row r="13" spans="1:2" x14ac:dyDescent="0.3">
      <c r="A13" t="s">
        <v>17</v>
      </c>
      <c r="B13">
        <v>2194.3679999999999</v>
      </c>
    </row>
    <row r="14" spans="1:2" x14ac:dyDescent="0.3">
      <c r="A14" t="s">
        <v>27</v>
      </c>
      <c r="B14">
        <v>166.43377999999998</v>
      </c>
    </row>
    <row r="15" spans="1:2" x14ac:dyDescent="0.3">
      <c r="A15" t="s">
        <v>20</v>
      </c>
      <c r="B15">
        <v>640.38</v>
      </c>
    </row>
    <row r="16" spans="1:2" x14ac:dyDescent="0.3">
      <c r="A16" t="s">
        <v>21</v>
      </c>
      <c r="B16">
        <v>1427.4090000000001</v>
      </c>
    </row>
    <row r="17" spans="1:2" x14ac:dyDescent="0.3">
      <c r="A17" t="s">
        <v>11</v>
      </c>
      <c r="B17">
        <v>135.40260499999999</v>
      </c>
    </row>
    <row r="18" spans="1:2" x14ac:dyDescent="0.3">
      <c r="A18" t="s">
        <v>22</v>
      </c>
      <c r="B18">
        <v>3.4623599999999999</v>
      </c>
    </row>
    <row r="19" spans="1:2" x14ac:dyDescent="0.3">
      <c r="A19" t="s">
        <v>14</v>
      </c>
      <c r="B19">
        <v>467.01599999999996</v>
      </c>
    </row>
    <row r="20" spans="1:2" x14ac:dyDescent="0.3">
      <c r="A20" t="s">
        <v>10</v>
      </c>
      <c r="B20">
        <v>22.233744000000002</v>
      </c>
    </row>
    <row r="21" spans="1:2" x14ac:dyDescent="0.3">
      <c r="A21" t="s">
        <v>26</v>
      </c>
      <c r="B21">
        <v>39.79522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870F3-2F88-4CEE-8E07-242F9E74DFBB}">
  <dimension ref="A1:H66"/>
  <sheetViews>
    <sheetView topLeftCell="A46" workbookViewId="0">
      <selection activeCell="A69" sqref="A69"/>
    </sheetView>
  </sheetViews>
  <sheetFormatPr defaultRowHeight="14.4" x14ac:dyDescent="0.3"/>
  <cols>
    <col min="1" max="1" width="43.88671875" bestFit="1" customWidth="1"/>
    <col min="2" max="2" width="22.21875" bestFit="1" customWidth="1"/>
    <col min="3" max="3" width="23.44140625" bestFit="1" customWidth="1"/>
    <col min="4" max="4" width="18.6640625" bestFit="1" customWidth="1"/>
    <col min="5" max="5" width="11.6640625" bestFit="1" customWidth="1"/>
    <col min="6" max="6" width="14.109375" bestFit="1" customWidth="1"/>
    <col min="7" max="7" width="62.6640625" customWidth="1"/>
    <col min="8" max="8" width="12" customWidth="1"/>
    <col min="9" max="9" width="11.44140625" bestFit="1" customWidth="1"/>
    <col min="12" max="12" width="23.109375" bestFit="1" customWidth="1"/>
    <col min="13" max="13" width="14.109375" bestFit="1" customWidth="1"/>
  </cols>
  <sheetData>
    <row r="1" spans="1:8" ht="17.399999999999999" x14ac:dyDescent="0.45">
      <c r="A1" s="55" t="s">
        <v>333</v>
      </c>
      <c r="B1" s="55"/>
      <c r="C1" s="55"/>
      <c r="D1" s="55"/>
      <c r="E1" s="55"/>
      <c r="F1" s="55"/>
    </row>
    <row r="2" spans="1:8" x14ac:dyDescent="0.3">
      <c r="H2" s="17" t="s">
        <v>326</v>
      </c>
    </row>
    <row r="3" spans="1:8" x14ac:dyDescent="0.3">
      <c r="A3" s="20" t="s">
        <v>331</v>
      </c>
      <c r="B3" t="s">
        <v>328</v>
      </c>
      <c r="C3" t="s">
        <v>329</v>
      </c>
      <c r="D3" t="s">
        <v>330</v>
      </c>
      <c r="E3" t="s">
        <v>332</v>
      </c>
      <c r="F3" t="s">
        <v>355</v>
      </c>
      <c r="G3" s="18" t="s">
        <v>324</v>
      </c>
      <c r="H3" s="19">
        <v>1567141</v>
      </c>
    </row>
    <row r="4" spans="1:8" x14ac:dyDescent="0.3">
      <c r="A4" s="23" t="s">
        <v>6</v>
      </c>
      <c r="B4" s="25">
        <v>232</v>
      </c>
      <c r="C4" s="25">
        <v>1010.1125</v>
      </c>
      <c r="D4" s="25">
        <v>778.11249999999995</v>
      </c>
      <c r="E4" s="27">
        <v>7.6437499999999998</v>
      </c>
      <c r="F4" s="32">
        <v>3.3539331896551721</v>
      </c>
      <c r="G4" s="18" t="s">
        <v>314</v>
      </c>
      <c r="H4" s="19">
        <v>264196.40000000002</v>
      </c>
    </row>
    <row r="5" spans="1:8" x14ac:dyDescent="0.3">
      <c r="A5" s="22" t="s">
        <v>25</v>
      </c>
      <c r="B5" s="24">
        <v>22.5</v>
      </c>
      <c r="C5" s="24">
        <v>81.25</v>
      </c>
      <c r="D5" s="24">
        <v>58.75</v>
      </c>
      <c r="E5" s="26">
        <v>8</v>
      </c>
      <c r="F5" s="31">
        <v>2.6111111111111112</v>
      </c>
      <c r="G5" s="18" t="s">
        <v>325</v>
      </c>
      <c r="H5" s="16">
        <v>19589.262500000001</v>
      </c>
    </row>
    <row r="6" spans="1:8" x14ac:dyDescent="0.3">
      <c r="A6" s="30" t="s">
        <v>227</v>
      </c>
      <c r="B6" s="24">
        <v>22.5</v>
      </c>
      <c r="C6" s="24">
        <v>81.25</v>
      </c>
      <c r="D6" s="24">
        <v>58.75</v>
      </c>
      <c r="E6" s="26">
        <v>8</v>
      </c>
      <c r="F6" s="31">
        <v>2.6111111111111112</v>
      </c>
      <c r="G6" s="18" t="s">
        <v>315</v>
      </c>
      <c r="H6" s="16">
        <v>3302.4549999999999</v>
      </c>
    </row>
    <row r="7" spans="1:8" x14ac:dyDescent="0.3">
      <c r="A7" s="22" t="s">
        <v>12</v>
      </c>
      <c r="B7" s="24">
        <v>11.125</v>
      </c>
      <c r="C7" s="24">
        <v>28.875</v>
      </c>
      <c r="D7" s="24">
        <v>17.75</v>
      </c>
      <c r="E7" s="26">
        <v>7.9</v>
      </c>
      <c r="F7" s="31">
        <v>1.595505617977528</v>
      </c>
    </row>
    <row r="8" spans="1:8" x14ac:dyDescent="0.3">
      <c r="A8" s="30" t="s">
        <v>178</v>
      </c>
      <c r="B8" s="24">
        <v>4.875</v>
      </c>
      <c r="C8" s="24">
        <v>17</v>
      </c>
      <c r="D8" s="24">
        <v>12.125</v>
      </c>
      <c r="E8" s="26">
        <v>7.4</v>
      </c>
      <c r="F8" s="31">
        <v>2.4871794871794872</v>
      </c>
      <c r="G8" s="28" t="s">
        <v>335</v>
      </c>
    </row>
    <row r="9" spans="1:8" x14ac:dyDescent="0.3">
      <c r="A9" s="30" t="s">
        <v>239</v>
      </c>
      <c r="B9" s="24">
        <v>6.25</v>
      </c>
      <c r="C9" s="24">
        <v>11.875</v>
      </c>
      <c r="D9" s="24">
        <v>5.625</v>
      </c>
      <c r="E9" s="26">
        <v>8.4</v>
      </c>
      <c r="F9" s="31">
        <v>0.9</v>
      </c>
      <c r="G9" s="29" t="s">
        <v>336</v>
      </c>
    </row>
    <row r="10" spans="1:8" x14ac:dyDescent="0.3">
      <c r="A10" s="22" t="s">
        <v>24</v>
      </c>
      <c r="B10" s="24">
        <v>68.75</v>
      </c>
      <c r="C10" s="24">
        <v>150</v>
      </c>
      <c r="D10" s="24">
        <v>81.25</v>
      </c>
      <c r="E10" s="26">
        <v>8</v>
      </c>
      <c r="F10" s="31">
        <v>1.1818181818181819</v>
      </c>
      <c r="G10" s="28" t="s">
        <v>334</v>
      </c>
    </row>
    <row r="11" spans="1:8" x14ac:dyDescent="0.3">
      <c r="A11" s="30" t="s">
        <v>225</v>
      </c>
      <c r="B11" s="24">
        <v>68.75</v>
      </c>
      <c r="C11" s="24">
        <v>150</v>
      </c>
      <c r="D11" s="24">
        <v>81.25</v>
      </c>
      <c r="E11" s="26">
        <v>8</v>
      </c>
      <c r="F11" s="31">
        <v>1.1818181818181819</v>
      </c>
      <c r="G11" s="29" t="s">
        <v>338</v>
      </c>
    </row>
    <row r="12" spans="1:8" x14ac:dyDescent="0.3">
      <c r="A12" s="22" t="s">
        <v>162</v>
      </c>
      <c r="B12" s="24">
        <v>12.5</v>
      </c>
      <c r="C12" s="24">
        <v>156.25</v>
      </c>
      <c r="D12" s="24">
        <v>143.75</v>
      </c>
      <c r="E12" s="26">
        <v>8.4</v>
      </c>
      <c r="F12" s="31">
        <v>11.5</v>
      </c>
      <c r="G12" s="29" t="s">
        <v>337</v>
      </c>
    </row>
    <row r="13" spans="1:8" x14ac:dyDescent="0.3">
      <c r="A13" s="30" t="s">
        <v>161</v>
      </c>
      <c r="B13" s="24">
        <v>12.5</v>
      </c>
      <c r="C13" s="24">
        <v>156.25</v>
      </c>
      <c r="D13" s="24">
        <v>143.75</v>
      </c>
      <c r="E13" s="26">
        <v>8.4</v>
      </c>
      <c r="F13" s="31">
        <v>11.5</v>
      </c>
      <c r="G13" s="28" t="s">
        <v>340</v>
      </c>
    </row>
    <row r="14" spans="1:8" x14ac:dyDescent="0.3">
      <c r="A14" s="22" t="s">
        <v>23</v>
      </c>
      <c r="B14" s="24">
        <v>25</v>
      </c>
      <c r="C14" s="24">
        <v>45</v>
      </c>
      <c r="D14" s="24">
        <v>20</v>
      </c>
      <c r="E14" s="26">
        <v>7.6</v>
      </c>
      <c r="F14" s="31">
        <v>0.8</v>
      </c>
      <c r="G14" s="29" t="s">
        <v>339</v>
      </c>
    </row>
    <row r="15" spans="1:8" x14ac:dyDescent="0.3">
      <c r="A15" s="30" t="s">
        <v>223</v>
      </c>
      <c r="B15" s="24">
        <v>25</v>
      </c>
      <c r="C15" s="24">
        <v>45</v>
      </c>
      <c r="D15" s="24">
        <v>20</v>
      </c>
      <c r="E15" s="26">
        <v>7.6</v>
      </c>
      <c r="F15" s="31">
        <v>0.8</v>
      </c>
      <c r="G15" s="28" t="s">
        <v>341</v>
      </c>
    </row>
    <row r="16" spans="1:8" x14ac:dyDescent="0.3">
      <c r="A16" s="22" t="s">
        <v>181</v>
      </c>
      <c r="B16" s="24">
        <v>19</v>
      </c>
      <c r="C16" s="24">
        <v>60.625</v>
      </c>
      <c r="D16" s="24">
        <v>41.625</v>
      </c>
      <c r="E16" s="26">
        <v>7.75</v>
      </c>
      <c r="F16" s="31">
        <v>2.1907894736842106</v>
      </c>
      <c r="G16" s="29" t="s">
        <v>342</v>
      </c>
    </row>
    <row r="17" spans="1:8" x14ac:dyDescent="0.3">
      <c r="A17" s="30" t="s">
        <v>180</v>
      </c>
      <c r="B17" s="24">
        <v>17.5</v>
      </c>
      <c r="C17" s="24">
        <v>43.75</v>
      </c>
      <c r="D17" s="24">
        <v>26.25</v>
      </c>
      <c r="E17" s="26">
        <v>7.2</v>
      </c>
      <c r="F17" s="31">
        <v>1.5</v>
      </c>
      <c r="G17" s="29" t="s">
        <v>343</v>
      </c>
    </row>
    <row r="18" spans="1:8" x14ac:dyDescent="0.3">
      <c r="A18" s="30" t="s">
        <v>215</v>
      </c>
      <c r="B18" s="24">
        <v>1.5</v>
      </c>
      <c r="C18" s="24">
        <v>16.875</v>
      </c>
      <c r="D18" s="24">
        <v>15.375</v>
      </c>
      <c r="E18" s="26">
        <v>8.3000000000000007</v>
      </c>
      <c r="F18" s="31">
        <v>10.25</v>
      </c>
    </row>
    <row r="19" spans="1:8" ht="15.6" x14ac:dyDescent="0.3">
      <c r="A19" s="22" t="s">
        <v>27</v>
      </c>
      <c r="B19" s="24">
        <v>33.75</v>
      </c>
      <c r="C19" s="24">
        <v>184.875</v>
      </c>
      <c r="D19" s="24">
        <v>151.125</v>
      </c>
      <c r="E19" s="26">
        <v>5</v>
      </c>
      <c r="F19" s="31">
        <v>4.4777777777777779</v>
      </c>
      <c r="G19" s="54" t="s">
        <v>344</v>
      </c>
      <c r="H19" s="54"/>
    </row>
    <row r="20" spans="1:8" x14ac:dyDescent="0.3">
      <c r="A20" s="30" t="s">
        <v>231</v>
      </c>
      <c r="B20" s="24">
        <v>11.25</v>
      </c>
      <c r="C20" s="24">
        <v>146.125</v>
      </c>
      <c r="D20" s="24">
        <v>134.875</v>
      </c>
      <c r="E20" s="26">
        <v>8.1</v>
      </c>
      <c r="F20" s="31">
        <v>11.988888888888889</v>
      </c>
      <c r="G20" s="28" t="s">
        <v>345</v>
      </c>
    </row>
    <row r="21" spans="1:8" x14ac:dyDescent="0.3">
      <c r="A21" s="30" t="s">
        <v>237</v>
      </c>
      <c r="B21" s="24">
        <v>22.5</v>
      </c>
      <c r="C21" s="24">
        <v>38.75</v>
      </c>
      <c r="D21" s="24">
        <v>16.25</v>
      </c>
      <c r="E21" s="26">
        <v>1.9</v>
      </c>
      <c r="F21" s="31">
        <v>0.72222222222222221</v>
      </c>
      <c r="G21" s="28" t="s">
        <v>346</v>
      </c>
    </row>
    <row r="22" spans="1:8" x14ac:dyDescent="0.3">
      <c r="A22" s="22" t="s">
        <v>9</v>
      </c>
      <c r="B22" s="24"/>
      <c r="C22" s="24"/>
      <c r="D22" s="24"/>
      <c r="E22" s="26">
        <v>8.1</v>
      </c>
      <c r="F22" s="31" t="e">
        <v>#DIV/0!</v>
      </c>
      <c r="G22" s="28" t="s">
        <v>347</v>
      </c>
    </row>
    <row r="23" spans="1:8" x14ac:dyDescent="0.3">
      <c r="A23" s="30" t="s">
        <v>172</v>
      </c>
      <c r="B23" s="24"/>
      <c r="C23" s="24"/>
      <c r="D23" s="24"/>
      <c r="E23" s="26">
        <v>8.1</v>
      </c>
      <c r="F23" s="31" t="e">
        <v>#DIV/0!</v>
      </c>
      <c r="G23" s="28" t="s">
        <v>348</v>
      </c>
    </row>
    <row r="24" spans="1:8" x14ac:dyDescent="0.3">
      <c r="A24" s="22" t="s">
        <v>11</v>
      </c>
      <c r="B24" s="24">
        <v>30</v>
      </c>
      <c r="C24" s="24">
        <v>230.5</v>
      </c>
      <c r="D24" s="24">
        <v>200.5</v>
      </c>
      <c r="E24" s="26">
        <v>8.25</v>
      </c>
      <c r="F24" s="31">
        <v>6.6833333333333336</v>
      </c>
      <c r="G24" s="28" t="s">
        <v>349</v>
      </c>
    </row>
    <row r="25" spans="1:8" x14ac:dyDescent="0.3">
      <c r="A25" s="30" t="s">
        <v>176</v>
      </c>
      <c r="B25" s="24">
        <v>6.875</v>
      </c>
      <c r="C25" s="24">
        <v>50</v>
      </c>
      <c r="D25" s="24">
        <v>43.125</v>
      </c>
      <c r="E25" s="26">
        <v>8.4</v>
      </c>
      <c r="F25" s="31">
        <v>6.2727272727272725</v>
      </c>
      <c r="G25" s="12" t="s">
        <v>350</v>
      </c>
    </row>
    <row r="26" spans="1:8" x14ac:dyDescent="0.3">
      <c r="A26" s="30" t="s">
        <v>219</v>
      </c>
      <c r="B26" s="24">
        <v>10.625</v>
      </c>
      <c r="C26" s="24">
        <v>106.75</v>
      </c>
      <c r="D26" s="24">
        <v>96.125</v>
      </c>
      <c r="E26" s="26">
        <v>8.1</v>
      </c>
      <c r="F26" s="31">
        <v>9.0470588235294116</v>
      </c>
      <c r="G26" s="12" t="s">
        <v>351</v>
      </c>
    </row>
    <row r="27" spans="1:8" x14ac:dyDescent="0.3">
      <c r="A27" s="30" t="s">
        <v>221</v>
      </c>
      <c r="B27" s="24">
        <v>12.5</v>
      </c>
      <c r="C27" s="24">
        <v>73.75</v>
      </c>
      <c r="D27" s="24">
        <v>61.25</v>
      </c>
      <c r="E27" s="26"/>
      <c r="F27" s="31">
        <v>4.9000000000000004</v>
      </c>
      <c r="G27" s="28" t="s">
        <v>352</v>
      </c>
    </row>
    <row r="28" spans="1:8" x14ac:dyDescent="0.3">
      <c r="A28" s="22" t="s">
        <v>22</v>
      </c>
      <c r="B28" s="24">
        <v>1.25</v>
      </c>
      <c r="C28" s="24">
        <v>5.125</v>
      </c>
      <c r="D28" s="24">
        <v>3.875</v>
      </c>
      <c r="E28" s="26">
        <v>8.1</v>
      </c>
      <c r="F28" s="31">
        <v>3.1</v>
      </c>
      <c r="G28" s="28" t="s">
        <v>353</v>
      </c>
    </row>
    <row r="29" spans="1:8" x14ac:dyDescent="0.3">
      <c r="A29" s="30" t="s">
        <v>217</v>
      </c>
      <c r="B29" s="24">
        <v>1.25</v>
      </c>
      <c r="C29" s="24">
        <v>5.125</v>
      </c>
      <c r="D29" s="24">
        <v>3.875</v>
      </c>
      <c r="E29" s="26">
        <v>8.1</v>
      </c>
      <c r="F29" s="31">
        <v>3.1</v>
      </c>
    </row>
    <row r="30" spans="1:8" x14ac:dyDescent="0.3">
      <c r="A30" s="22" t="s">
        <v>10</v>
      </c>
      <c r="B30" s="24">
        <v>5</v>
      </c>
      <c r="C30" s="24">
        <v>25</v>
      </c>
      <c r="D30" s="24">
        <v>20</v>
      </c>
      <c r="E30" s="26">
        <v>8</v>
      </c>
      <c r="F30" s="31">
        <v>4</v>
      </c>
    </row>
    <row r="31" spans="1:8" x14ac:dyDescent="0.3">
      <c r="A31" s="30" t="s">
        <v>174</v>
      </c>
      <c r="B31" s="24">
        <v>5</v>
      </c>
      <c r="C31" s="24">
        <v>25</v>
      </c>
      <c r="D31" s="24">
        <v>20</v>
      </c>
      <c r="E31" s="26">
        <v>8</v>
      </c>
      <c r="F31" s="31">
        <v>4</v>
      </c>
    </row>
    <row r="32" spans="1:8" x14ac:dyDescent="0.3">
      <c r="A32" s="22" t="s">
        <v>26</v>
      </c>
      <c r="B32" s="24">
        <v>3.125</v>
      </c>
      <c r="C32" s="24">
        <v>42.612499999999997</v>
      </c>
      <c r="D32" s="24">
        <v>39.487499999999997</v>
      </c>
      <c r="E32" s="26">
        <v>8.3000000000000007</v>
      </c>
      <c r="F32" s="31">
        <v>12.635999999999999</v>
      </c>
    </row>
    <row r="33" spans="1:6" x14ac:dyDescent="0.3">
      <c r="A33" s="30" t="s">
        <v>229</v>
      </c>
      <c r="B33" s="24">
        <v>3.125</v>
      </c>
      <c r="C33" s="24">
        <v>42.612499999999997</v>
      </c>
      <c r="D33" s="24">
        <v>39.487499999999997</v>
      </c>
      <c r="E33" s="26">
        <v>8.3000000000000007</v>
      </c>
      <c r="F33" s="31">
        <v>12.635999999999999</v>
      </c>
    </row>
    <row r="34" spans="1:6" x14ac:dyDescent="0.3">
      <c r="A34" s="23" t="s">
        <v>7</v>
      </c>
      <c r="B34" s="25">
        <v>3069.58</v>
      </c>
      <c r="C34" s="25">
        <v>18577.900000000001</v>
      </c>
      <c r="D34" s="25">
        <v>15508.319999999998</v>
      </c>
      <c r="E34" s="27">
        <v>8.1619047619047613</v>
      </c>
      <c r="F34" s="32">
        <v>5.0522612214048825</v>
      </c>
    </row>
    <row r="35" spans="1:6" x14ac:dyDescent="0.3">
      <c r="A35" s="22" t="s">
        <v>19</v>
      </c>
      <c r="B35" s="24">
        <v>237</v>
      </c>
      <c r="C35" s="24">
        <v>2847</v>
      </c>
      <c r="D35" s="24">
        <v>2610</v>
      </c>
      <c r="E35" s="26">
        <v>7.8</v>
      </c>
      <c r="F35" s="31">
        <v>11.012658227848101</v>
      </c>
    </row>
    <row r="36" spans="1:6" x14ac:dyDescent="0.3">
      <c r="A36" s="30" t="s">
        <v>197</v>
      </c>
      <c r="B36" s="24">
        <v>237</v>
      </c>
      <c r="C36" s="24">
        <v>2847</v>
      </c>
      <c r="D36" s="24">
        <v>2610</v>
      </c>
      <c r="E36" s="26">
        <v>7.8</v>
      </c>
      <c r="F36" s="31">
        <v>11.012658227848101</v>
      </c>
    </row>
    <row r="37" spans="1:6" x14ac:dyDescent="0.3">
      <c r="A37" s="22" t="s">
        <v>13</v>
      </c>
      <c r="B37" s="24">
        <v>25</v>
      </c>
      <c r="C37" s="24">
        <v>73.3</v>
      </c>
      <c r="D37" s="24">
        <v>48.3</v>
      </c>
      <c r="E37" s="26">
        <v>9.3000000000000007</v>
      </c>
      <c r="F37" s="31">
        <v>1.9319999999999999</v>
      </c>
    </row>
    <row r="38" spans="1:6" x14ac:dyDescent="0.3">
      <c r="A38" s="30" t="s">
        <v>183</v>
      </c>
      <c r="B38" s="24">
        <v>25</v>
      </c>
      <c r="C38" s="24">
        <v>73.3</v>
      </c>
      <c r="D38" s="24">
        <v>48.3</v>
      </c>
      <c r="E38" s="26">
        <v>9.3000000000000007</v>
      </c>
      <c r="F38" s="31">
        <v>1.9319999999999999</v>
      </c>
    </row>
    <row r="39" spans="1:6" x14ac:dyDescent="0.3">
      <c r="A39" s="22" t="s">
        <v>15</v>
      </c>
      <c r="B39" s="24">
        <v>55</v>
      </c>
      <c r="C39" s="24">
        <v>307.10000000000002</v>
      </c>
      <c r="D39" s="24">
        <v>252.10000000000002</v>
      </c>
      <c r="E39" s="26">
        <v>8</v>
      </c>
      <c r="F39" s="31">
        <v>4.583636363636364</v>
      </c>
    </row>
    <row r="40" spans="1:6" x14ac:dyDescent="0.3">
      <c r="A40" s="30" t="s">
        <v>189</v>
      </c>
      <c r="B40" s="24">
        <v>55</v>
      </c>
      <c r="C40" s="24">
        <v>307.10000000000002</v>
      </c>
      <c r="D40" s="24">
        <v>252.10000000000002</v>
      </c>
      <c r="E40" s="26">
        <v>8</v>
      </c>
      <c r="F40" s="31">
        <v>4.583636363636364</v>
      </c>
    </row>
    <row r="41" spans="1:6" x14ac:dyDescent="0.3">
      <c r="A41" s="22" t="s">
        <v>18</v>
      </c>
      <c r="B41" s="24">
        <v>3.18</v>
      </c>
      <c r="C41" s="24">
        <v>3.3</v>
      </c>
      <c r="D41" s="24">
        <v>0.11999999999999966</v>
      </c>
      <c r="E41" s="26">
        <v>8.6</v>
      </c>
      <c r="F41" s="31">
        <v>3.7735849056603668E-2</v>
      </c>
    </row>
    <row r="42" spans="1:6" x14ac:dyDescent="0.3">
      <c r="A42" s="30" t="s">
        <v>195</v>
      </c>
      <c r="B42" s="24">
        <v>3.18</v>
      </c>
      <c r="C42" s="24">
        <v>3.3</v>
      </c>
      <c r="D42" s="24">
        <v>0.11999999999999966</v>
      </c>
      <c r="E42" s="26">
        <v>8.6</v>
      </c>
      <c r="F42" s="31">
        <v>3.7735849056603668E-2</v>
      </c>
    </row>
    <row r="43" spans="1:6" x14ac:dyDescent="0.3">
      <c r="A43" s="22" t="s">
        <v>8</v>
      </c>
      <c r="B43" s="24">
        <v>1988.7</v>
      </c>
      <c r="C43" s="24">
        <v>9054.5999999999985</v>
      </c>
      <c r="D43" s="24">
        <v>7065.9</v>
      </c>
      <c r="E43" s="26">
        <v>7.4999999999999991</v>
      </c>
      <c r="F43" s="31">
        <v>3.5530245889274399</v>
      </c>
    </row>
    <row r="44" spans="1:6" x14ac:dyDescent="0.3">
      <c r="A44" s="30" t="s">
        <v>209</v>
      </c>
      <c r="B44" s="24">
        <v>400</v>
      </c>
      <c r="C44" s="24">
        <v>2798</v>
      </c>
      <c r="D44" s="24">
        <v>2398</v>
      </c>
      <c r="E44" s="26">
        <v>8.4</v>
      </c>
      <c r="F44" s="31">
        <v>5.9950000000000001</v>
      </c>
    </row>
    <row r="45" spans="1:6" x14ac:dyDescent="0.3">
      <c r="A45" s="30" t="s">
        <v>211</v>
      </c>
      <c r="B45" s="24">
        <v>400</v>
      </c>
      <c r="C45" s="24">
        <v>2048</v>
      </c>
      <c r="D45" s="24">
        <v>1648</v>
      </c>
      <c r="E45" s="26">
        <v>8.4</v>
      </c>
      <c r="F45" s="31">
        <v>4.12</v>
      </c>
    </row>
    <row r="46" spans="1:6" x14ac:dyDescent="0.3">
      <c r="A46" s="30" t="s">
        <v>233</v>
      </c>
      <c r="B46" s="24">
        <v>216.7</v>
      </c>
      <c r="C46" s="24">
        <v>370.6</v>
      </c>
      <c r="D46" s="24">
        <v>153.90000000000003</v>
      </c>
      <c r="E46" s="26">
        <v>6.9</v>
      </c>
      <c r="F46" s="31">
        <v>0.71019843101061397</v>
      </c>
    </row>
    <row r="47" spans="1:6" x14ac:dyDescent="0.3">
      <c r="A47" s="30" t="s">
        <v>235</v>
      </c>
      <c r="B47" s="24">
        <v>177</v>
      </c>
      <c r="C47" s="24">
        <v>714.4</v>
      </c>
      <c r="D47" s="24">
        <v>537.4</v>
      </c>
      <c r="E47" s="26">
        <v>7.8</v>
      </c>
      <c r="F47" s="31">
        <v>3.0361581920903955</v>
      </c>
    </row>
    <row r="48" spans="1:6" x14ac:dyDescent="0.3">
      <c r="A48" s="30" t="s">
        <v>164</v>
      </c>
      <c r="B48" s="24">
        <v>200</v>
      </c>
      <c r="C48" s="24">
        <v>954.8</v>
      </c>
      <c r="D48" s="24">
        <v>754.8</v>
      </c>
      <c r="E48" s="26">
        <v>7</v>
      </c>
      <c r="F48" s="31">
        <v>3.7739999999999996</v>
      </c>
    </row>
    <row r="49" spans="1:6" x14ac:dyDescent="0.3">
      <c r="A49" s="30" t="s">
        <v>170</v>
      </c>
      <c r="B49" s="24">
        <v>250</v>
      </c>
      <c r="C49" s="24">
        <v>670</v>
      </c>
      <c r="D49" s="24">
        <v>420</v>
      </c>
      <c r="E49" s="26">
        <v>6.8</v>
      </c>
      <c r="F49" s="31">
        <v>1.68</v>
      </c>
    </row>
    <row r="50" spans="1:6" x14ac:dyDescent="0.3">
      <c r="A50" s="30" t="s">
        <v>168</v>
      </c>
      <c r="B50" s="24">
        <v>180</v>
      </c>
      <c r="C50" s="24">
        <v>854</v>
      </c>
      <c r="D50" s="24">
        <v>674</v>
      </c>
      <c r="E50" s="26">
        <v>7.9</v>
      </c>
      <c r="F50" s="31">
        <v>3.7444444444444445</v>
      </c>
    </row>
    <row r="51" spans="1:6" x14ac:dyDescent="0.3">
      <c r="A51" s="30" t="s">
        <v>166</v>
      </c>
      <c r="B51" s="24">
        <v>165</v>
      </c>
      <c r="C51" s="24">
        <v>644.79999999999995</v>
      </c>
      <c r="D51" s="24">
        <v>479.79999999999995</v>
      </c>
      <c r="E51" s="26">
        <v>6.8</v>
      </c>
      <c r="F51" s="31">
        <v>2.9078787878787877</v>
      </c>
    </row>
    <row r="52" spans="1:6" x14ac:dyDescent="0.3">
      <c r="A52" s="22" t="s">
        <v>181</v>
      </c>
      <c r="B52" s="24">
        <v>15.5</v>
      </c>
      <c r="C52" s="24">
        <v>263.10000000000002</v>
      </c>
      <c r="D52" s="24">
        <v>247.60000000000002</v>
      </c>
      <c r="E52" s="26">
        <v>8.5</v>
      </c>
      <c r="F52" s="31">
        <v>15.974193548387099</v>
      </c>
    </row>
    <row r="53" spans="1:6" x14ac:dyDescent="0.3">
      <c r="A53" s="30" t="s">
        <v>207</v>
      </c>
      <c r="B53" s="24">
        <v>15.5</v>
      </c>
      <c r="C53" s="24">
        <v>263.10000000000002</v>
      </c>
      <c r="D53" s="24">
        <v>247.60000000000002</v>
      </c>
      <c r="E53" s="26">
        <v>8.5</v>
      </c>
      <c r="F53" s="31">
        <v>15.974193548387099</v>
      </c>
    </row>
    <row r="54" spans="1:6" x14ac:dyDescent="0.3">
      <c r="A54" s="22" t="s">
        <v>17</v>
      </c>
      <c r="B54" s="24">
        <v>207.2</v>
      </c>
      <c r="C54" s="24">
        <v>2493</v>
      </c>
      <c r="D54" s="24">
        <v>2285.8000000000002</v>
      </c>
      <c r="E54" s="26">
        <v>8.5500000000000007</v>
      </c>
      <c r="F54" s="31">
        <v>11.031853281853284</v>
      </c>
    </row>
    <row r="55" spans="1:6" x14ac:dyDescent="0.3">
      <c r="A55" s="30" t="s">
        <v>199</v>
      </c>
      <c r="B55" s="24">
        <v>7.2</v>
      </c>
      <c r="C55" s="24">
        <v>291</v>
      </c>
      <c r="D55" s="24">
        <v>283.8</v>
      </c>
      <c r="E55" s="26">
        <v>9.1999999999999993</v>
      </c>
      <c r="F55" s="31">
        <v>39.416666666666664</v>
      </c>
    </row>
    <row r="56" spans="1:6" x14ac:dyDescent="0.3">
      <c r="A56" s="30" t="s">
        <v>193</v>
      </c>
      <c r="B56" s="24">
        <v>200</v>
      </c>
      <c r="C56" s="24">
        <v>2202</v>
      </c>
      <c r="D56" s="24">
        <v>2002</v>
      </c>
      <c r="E56" s="26">
        <v>7.9</v>
      </c>
      <c r="F56" s="31">
        <v>10.01</v>
      </c>
    </row>
    <row r="57" spans="1:6" x14ac:dyDescent="0.3">
      <c r="A57" s="22" t="s">
        <v>20</v>
      </c>
      <c r="B57" s="24">
        <v>185</v>
      </c>
      <c r="C57" s="24">
        <v>1006</v>
      </c>
      <c r="D57" s="24">
        <v>821</v>
      </c>
      <c r="E57" s="26">
        <v>9</v>
      </c>
      <c r="F57" s="31">
        <v>4.4378378378378383</v>
      </c>
    </row>
    <row r="58" spans="1:6" x14ac:dyDescent="0.3">
      <c r="A58" s="30" t="s">
        <v>201</v>
      </c>
      <c r="B58" s="24">
        <v>185</v>
      </c>
      <c r="C58" s="24">
        <v>1006</v>
      </c>
      <c r="D58" s="24">
        <v>821</v>
      </c>
      <c r="E58" s="26">
        <v>9</v>
      </c>
      <c r="F58" s="31">
        <v>4.4378378378378383</v>
      </c>
    </row>
    <row r="59" spans="1:6" x14ac:dyDescent="0.3">
      <c r="A59" s="22" t="s">
        <v>21</v>
      </c>
      <c r="B59" s="24">
        <v>188</v>
      </c>
      <c r="C59" s="24">
        <v>1828.7</v>
      </c>
      <c r="D59" s="24">
        <v>1640.7</v>
      </c>
      <c r="E59" s="26">
        <v>8.5666666666666664</v>
      </c>
      <c r="F59" s="31">
        <v>8.7271276595744691</v>
      </c>
    </row>
    <row r="60" spans="1:6" x14ac:dyDescent="0.3">
      <c r="A60" s="30" t="s">
        <v>191</v>
      </c>
      <c r="B60" s="24">
        <v>103</v>
      </c>
      <c r="C60" s="24">
        <v>460.5</v>
      </c>
      <c r="D60" s="24">
        <v>357.5</v>
      </c>
      <c r="E60" s="26">
        <v>8.5</v>
      </c>
      <c r="F60" s="31">
        <v>3.470873786407767</v>
      </c>
    </row>
    <row r="61" spans="1:6" x14ac:dyDescent="0.3">
      <c r="A61" s="30" t="s">
        <v>205</v>
      </c>
      <c r="B61" s="24">
        <v>63</v>
      </c>
      <c r="C61" s="24">
        <v>1046</v>
      </c>
      <c r="D61" s="24">
        <v>983</v>
      </c>
      <c r="E61" s="26">
        <v>8.1999999999999993</v>
      </c>
      <c r="F61" s="31">
        <v>15.603174603174603</v>
      </c>
    </row>
    <row r="62" spans="1:6" x14ac:dyDescent="0.3">
      <c r="A62" s="30" t="s">
        <v>203</v>
      </c>
      <c r="B62" s="24">
        <v>22</v>
      </c>
      <c r="C62" s="24">
        <v>322.2</v>
      </c>
      <c r="D62" s="24">
        <v>300.2</v>
      </c>
      <c r="E62" s="26">
        <v>9</v>
      </c>
      <c r="F62" s="31">
        <v>13.645454545454545</v>
      </c>
    </row>
    <row r="63" spans="1:6" x14ac:dyDescent="0.3">
      <c r="A63" s="22" t="s">
        <v>14</v>
      </c>
      <c r="B63" s="24">
        <v>165</v>
      </c>
      <c r="C63" s="24">
        <v>701.8</v>
      </c>
      <c r="D63" s="24">
        <v>536.79999999999995</v>
      </c>
      <c r="E63" s="26">
        <v>8.6999999999999993</v>
      </c>
      <c r="F63" s="31">
        <v>3.253333333333333</v>
      </c>
    </row>
    <row r="64" spans="1:6" x14ac:dyDescent="0.3">
      <c r="A64" s="30" t="s">
        <v>185</v>
      </c>
      <c r="B64" s="24"/>
      <c r="C64" s="24"/>
      <c r="D64" s="24"/>
      <c r="E64" s="26">
        <v>8.8000000000000007</v>
      </c>
      <c r="F64" s="31" t="e">
        <v>#DIV/0!</v>
      </c>
    </row>
    <row r="65" spans="1:6" x14ac:dyDescent="0.3">
      <c r="A65" s="30" t="s">
        <v>187</v>
      </c>
      <c r="B65" s="24">
        <v>165</v>
      </c>
      <c r="C65" s="24">
        <v>701.8</v>
      </c>
      <c r="D65" s="24">
        <v>536.79999999999995</v>
      </c>
      <c r="E65" s="26">
        <v>8.6</v>
      </c>
      <c r="F65" s="31">
        <v>3.253333333333333</v>
      </c>
    </row>
    <row r="66" spans="1:6" x14ac:dyDescent="0.3">
      <c r="A66" s="21" t="s">
        <v>327</v>
      </c>
      <c r="B66" s="25">
        <v>3301.58</v>
      </c>
      <c r="C66" s="25">
        <v>19588.012499999997</v>
      </c>
      <c r="D66" s="25">
        <v>16286.432499999997</v>
      </c>
      <c r="E66" s="27">
        <v>7.9378378378378391</v>
      </c>
      <c r="F66" s="32">
        <v>4.9329207530939723</v>
      </c>
    </row>
  </sheetData>
  <mergeCells count="2">
    <mergeCell ref="G19:H19"/>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9031B-8386-4758-B080-D6CFD0E2DFB8}">
  <dimension ref="A2:U34"/>
  <sheetViews>
    <sheetView tabSelected="1" workbookViewId="0">
      <selection activeCell="N14" sqref="N14"/>
    </sheetView>
  </sheetViews>
  <sheetFormatPr defaultRowHeight="14.4" x14ac:dyDescent="0.3"/>
  <cols>
    <col min="2" max="2" width="13.21875" customWidth="1"/>
  </cols>
  <sheetData>
    <row r="2" spans="1:20" ht="15.6" x14ac:dyDescent="0.3">
      <c r="A2" s="61" t="s">
        <v>476</v>
      </c>
      <c r="B2" s="61"/>
      <c r="C2" s="61"/>
      <c r="D2" s="61"/>
      <c r="E2" s="61"/>
      <c r="F2" s="61"/>
      <c r="G2" s="61"/>
      <c r="H2" s="61"/>
      <c r="I2" s="61"/>
      <c r="J2" s="61"/>
      <c r="K2" s="61"/>
      <c r="L2" s="61"/>
      <c r="M2" s="61"/>
      <c r="N2" s="61"/>
      <c r="O2" s="61"/>
      <c r="P2" s="61"/>
      <c r="Q2" s="61"/>
      <c r="R2" s="61"/>
      <c r="S2" s="61"/>
      <c r="T2" s="61"/>
    </row>
    <row r="3" spans="1:20" ht="18.600000000000001" x14ac:dyDescent="0.45">
      <c r="B3" s="63" t="s">
        <v>407</v>
      </c>
    </row>
    <row r="4" spans="1:20" x14ac:dyDescent="0.3">
      <c r="B4" s="62" t="s">
        <v>408</v>
      </c>
    </row>
    <row r="5" spans="1:20" x14ac:dyDescent="0.3">
      <c r="B5" s="62" t="s">
        <v>409</v>
      </c>
    </row>
    <row r="7" spans="1:20" ht="18.600000000000001" x14ac:dyDescent="0.45">
      <c r="B7" s="63" t="s">
        <v>410</v>
      </c>
    </row>
    <row r="8" spans="1:20" x14ac:dyDescent="0.3">
      <c r="B8" s="62" t="s">
        <v>411</v>
      </c>
    </row>
    <row r="9" spans="1:20" x14ac:dyDescent="0.3">
      <c r="B9" s="62" t="s">
        <v>412</v>
      </c>
    </row>
    <row r="11" spans="1:20" ht="18.600000000000001" x14ac:dyDescent="0.45">
      <c r="B11" s="63" t="s">
        <v>413</v>
      </c>
    </row>
    <row r="12" spans="1:20" x14ac:dyDescent="0.3">
      <c r="B12" s="62" t="s">
        <v>414</v>
      </c>
    </row>
    <row r="14" spans="1:20" ht="18.600000000000001" x14ac:dyDescent="0.45">
      <c r="B14" s="63" t="s">
        <v>415</v>
      </c>
    </row>
    <row r="15" spans="1:20" x14ac:dyDescent="0.3">
      <c r="B15" s="62" t="s">
        <v>416</v>
      </c>
    </row>
    <row r="16" spans="1:20" x14ac:dyDescent="0.3">
      <c r="B16" s="62" t="s">
        <v>417</v>
      </c>
    </row>
    <row r="17" spans="1:21" x14ac:dyDescent="0.3">
      <c r="B17" s="62" t="s">
        <v>418</v>
      </c>
    </row>
    <row r="18" spans="1:21" x14ac:dyDescent="0.3">
      <c r="B18" s="62" t="s">
        <v>419</v>
      </c>
    </row>
    <row r="19" spans="1:21" x14ac:dyDescent="0.3">
      <c r="B19" s="62" t="s">
        <v>420</v>
      </c>
    </row>
    <row r="23" spans="1:21" ht="15.6" x14ac:dyDescent="0.3">
      <c r="A23" s="61" t="s">
        <v>477</v>
      </c>
      <c r="B23" s="61"/>
      <c r="C23" s="61"/>
      <c r="D23" s="61"/>
      <c r="E23" s="61"/>
      <c r="F23" s="61"/>
      <c r="G23" s="61"/>
      <c r="H23" s="61"/>
      <c r="I23" s="61"/>
      <c r="J23" s="61"/>
      <c r="K23" s="61"/>
      <c r="L23" s="61"/>
      <c r="M23" s="61"/>
      <c r="N23" s="61"/>
      <c r="O23" s="61"/>
      <c r="P23" s="61"/>
      <c r="Q23" s="61"/>
      <c r="R23" s="61"/>
      <c r="S23" s="61"/>
      <c r="T23" s="61"/>
      <c r="U23" s="61"/>
    </row>
    <row r="24" spans="1:21" ht="18.600000000000001" x14ac:dyDescent="0.45">
      <c r="B24" s="63" t="s">
        <v>421</v>
      </c>
    </row>
    <row r="25" spans="1:21" x14ac:dyDescent="0.3">
      <c r="B25" s="62" t="s">
        <v>422</v>
      </c>
    </row>
    <row r="27" spans="1:21" ht="18.600000000000001" x14ac:dyDescent="0.45">
      <c r="B27" s="63" t="s">
        <v>423</v>
      </c>
    </row>
    <row r="28" spans="1:21" x14ac:dyDescent="0.3">
      <c r="B28" s="62" t="s">
        <v>424</v>
      </c>
    </row>
    <row r="29" spans="1:21" x14ac:dyDescent="0.3">
      <c r="B29" s="59"/>
    </row>
    <row r="30" spans="1:21" ht="18.600000000000001" x14ac:dyDescent="0.45">
      <c r="B30" s="63" t="s">
        <v>425</v>
      </c>
    </row>
    <row r="31" spans="1:21" x14ac:dyDescent="0.3">
      <c r="B31" s="62" t="s">
        <v>426</v>
      </c>
    </row>
    <row r="33" spans="2:2" ht="18.600000000000001" x14ac:dyDescent="0.45">
      <c r="B33" s="63" t="s">
        <v>427</v>
      </c>
    </row>
    <row r="34" spans="2:2" x14ac:dyDescent="0.3">
      <c r="B34" s="62" t="s">
        <v>428</v>
      </c>
    </row>
  </sheetData>
  <mergeCells count="2">
    <mergeCell ref="A2:T2"/>
    <mergeCell ref="A23:U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5EB0-3E6E-4566-B6CE-ADC6F0962AC7}">
  <dimension ref="A1:AH78"/>
  <sheetViews>
    <sheetView workbookViewId="0">
      <selection activeCell="V72" sqref="V72"/>
    </sheetView>
  </sheetViews>
  <sheetFormatPr defaultRowHeight="14.4" x14ac:dyDescent="0.3"/>
  <cols>
    <col min="1" max="1" width="11" bestFit="1" customWidth="1"/>
    <col min="2" max="2" width="37.88671875" bestFit="1" customWidth="1"/>
    <col min="3" max="3" width="10.109375" bestFit="1" customWidth="1"/>
    <col min="4" max="4" width="13.77734375" bestFit="1" customWidth="1"/>
    <col min="5" max="5" width="13.44140625" bestFit="1" customWidth="1"/>
    <col min="6" max="6" width="22.88671875" bestFit="1" customWidth="1"/>
    <col min="7" max="7" width="13.44140625" bestFit="1" customWidth="1"/>
    <col min="8" max="8" width="9.21875" bestFit="1" customWidth="1"/>
    <col min="9" max="9" width="10.109375" bestFit="1" customWidth="1"/>
    <col min="10" max="10" width="7.33203125" bestFit="1" customWidth="1"/>
    <col min="11" max="11" width="12.77734375" bestFit="1" customWidth="1"/>
    <col min="12" max="12" width="21.109375" bestFit="1" customWidth="1"/>
    <col min="13" max="13" width="19.77734375" bestFit="1" customWidth="1"/>
    <col min="14" max="14" width="10.5546875" customWidth="1"/>
    <col min="15" max="15" width="21.21875" bestFit="1" customWidth="1"/>
    <col min="16" max="16" width="21.77734375" bestFit="1" customWidth="1"/>
    <col min="17" max="17" width="17.44140625" style="9" bestFit="1" customWidth="1"/>
    <col min="18" max="18" width="18" style="10" bestFit="1" customWidth="1"/>
    <col min="19" max="19" width="23.33203125" style="9" bestFit="1" customWidth="1"/>
    <col min="20" max="20" width="24" style="10" bestFit="1" customWidth="1"/>
    <col min="21" max="21" width="7.88671875" bestFit="1" customWidth="1"/>
    <col min="22" max="22" width="93.44140625" bestFit="1" customWidth="1"/>
  </cols>
  <sheetData>
    <row r="1" spans="1:22" x14ac:dyDescent="0.3">
      <c r="A1" t="s">
        <v>0</v>
      </c>
      <c r="B1" t="s">
        <v>159</v>
      </c>
      <c r="C1" t="s">
        <v>1</v>
      </c>
      <c r="D1" t="s">
        <v>2</v>
      </c>
      <c r="E1" t="s">
        <v>3</v>
      </c>
      <c r="F1" t="s">
        <v>4</v>
      </c>
      <c r="G1" t="s">
        <v>5</v>
      </c>
      <c r="H1" t="s">
        <v>28</v>
      </c>
      <c r="I1" t="s">
        <v>29</v>
      </c>
      <c r="J1" t="s">
        <v>30</v>
      </c>
      <c r="K1" t="s">
        <v>309</v>
      </c>
      <c r="L1" t="s">
        <v>310</v>
      </c>
      <c r="M1" t="s">
        <v>311</v>
      </c>
      <c r="N1" t="s">
        <v>31</v>
      </c>
      <c r="O1" t="s">
        <v>312</v>
      </c>
      <c r="P1" t="s">
        <v>313</v>
      </c>
      <c r="Q1" s="9" t="s">
        <v>405</v>
      </c>
      <c r="R1" s="10" t="s">
        <v>406</v>
      </c>
      <c r="S1" s="9" t="s">
        <v>314</v>
      </c>
      <c r="T1" s="10" t="s">
        <v>315</v>
      </c>
    </row>
    <row r="2" spans="1:22" x14ac:dyDescent="0.3">
      <c r="A2" t="s">
        <v>160</v>
      </c>
      <c r="B2" t="s">
        <v>161</v>
      </c>
      <c r="C2" t="s">
        <v>6</v>
      </c>
      <c r="D2" t="s">
        <v>243</v>
      </c>
      <c r="E2" t="s">
        <v>244</v>
      </c>
      <c r="F2" t="s">
        <v>162</v>
      </c>
      <c r="G2" t="s">
        <v>245</v>
      </c>
      <c r="H2">
        <v>1</v>
      </c>
      <c r="I2">
        <v>12.5</v>
      </c>
      <c r="J2" t="s">
        <v>32</v>
      </c>
      <c r="K2">
        <v>1000</v>
      </c>
      <c r="L2">
        <v>12500</v>
      </c>
      <c r="M2">
        <v>1000</v>
      </c>
      <c r="N2" t="s">
        <v>33</v>
      </c>
      <c r="O2">
        <v>1</v>
      </c>
      <c r="P2">
        <v>80</v>
      </c>
      <c r="Q2" s="9">
        <v>12500</v>
      </c>
      <c r="R2" s="10">
        <v>156.25</v>
      </c>
      <c r="S2" s="9">
        <v>1000</v>
      </c>
      <c r="T2" s="10">
        <v>12.5</v>
      </c>
      <c r="V2" s="11" t="s">
        <v>317</v>
      </c>
    </row>
    <row r="3" spans="1:22" x14ac:dyDescent="0.3">
      <c r="A3" t="s">
        <v>163</v>
      </c>
      <c r="B3" t="s">
        <v>164</v>
      </c>
      <c r="C3" t="s">
        <v>7</v>
      </c>
      <c r="D3" t="s">
        <v>243</v>
      </c>
      <c r="E3" t="s">
        <v>246</v>
      </c>
      <c r="F3" t="s">
        <v>8</v>
      </c>
      <c r="G3" t="s">
        <v>247</v>
      </c>
      <c r="H3">
        <v>200</v>
      </c>
      <c r="I3">
        <v>954.8</v>
      </c>
      <c r="J3" t="s">
        <v>34</v>
      </c>
      <c r="K3">
        <v>1</v>
      </c>
      <c r="L3">
        <v>954.8</v>
      </c>
      <c r="M3">
        <v>200</v>
      </c>
      <c r="N3" t="s">
        <v>35</v>
      </c>
      <c r="O3">
        <v>80</v>
      </c>
      <c r="P3">
        <v>1</v>
      </c>
      <c r="Q3" s="9">
        <v>76384</v>
      </c>
      <c r="R3" s="10">
        <v>954.8</v>
      </c>
      <c r="S3" s="9">
        <v>16000</v>
      </c>
      <c r="T3" s="10">
        <v>200</v>
      </c>
      <c r="V3" s="12" t="s">
        <v>319</v>
      </c>
    </row>
    <row r="4" spans="1:22" x14ac:dyDescent="0.3">
      <c r="A4" t="s">
        <v>165</v>
      </c>
      <c r="B4" t="s">
        <v>166</v>
      </c>
      <c r="C4" t="s">
        <v>7</v>
      </c>
      <c r="D4" t="s">
        <v>248</v>
      </c>
      <c r="E4" t="s">
        <v>249</v>
      </c>
      <c r="F4" t="s">
        <v>8</v>
      </c>
      <c r="G4" t="s">
        <v>247</v>
      </c>
      <c r="H4">
        <v>165</v>
      </c>
      <c r="I4">
        <v>644.79999999999995</v>
      </c>
      <c r="J4" t="s">
        <v>34</v>
      </c>
      <c r="K4">
        <v>1</v>
      </c>
      <c r="L4">
        <v>644.79999999999995</v>
      </c>
      <c r="M4">
        <v>165</v>
      </c>
      <c r="N4" t="s">
        <v>35</v>
      </c>
      <c r="O4">
        <v>80</v>
      </c>
      <c r="P4">
        <v>1</v>
      </c>
      <c r="Q4" s="9">
        <v>51584</v>
      </c>
      <c r="R4" s="10">
        <v>644.79999999999995</v>
      </c>
      <c r="S4" s="9">
        <v>13200</v>
      </c>
      <c r="T4" s="10">
        <v>165</v>
      </c>
      <c r="V4" s="12" t="s">
        <v>318</v>
      </c>
    </row>
    <row r="5" spans="1:22" x14ac:dyDescent="0.3">
      <c r="A5" t="s">
        <v>167</v>
      </c>
      <c r="B5" t="s">
        <v>168</v>
      </c>
      <c r="C5" t="s">
        <v>7</v>
      </c>
      <c r="D5" t="s">
        <v>250</v>
      </c>
      <c r="E5" t="s">
        <v>251</v>
      </c>
      <c r="F5" t="s">
        <v>8</v>
      </c>
      <c r="G5" t="s">
        <v>247</v>
      </c>
      <c r="H5">
        <v>180</v>
      </c>
      <c r="I5">
        <v>854</v>
      </c>
      <c r="J5" t="s">
        <v>34</v>
      </c>
      <c r="K5">
        <v>1</v>
      </c>
      <c r="L5">
        <v>854</v>
      </c>
      <c r="M5">
        <v>180</v>
      </c>
      <c r="N5" t="s">
        <v>35</v>
      </c>
      <c r="O5">
        <v>80</v>
      </c>
      <c r="P5">
        <v>1</v>
      </c>
      <c r="Q5" s="9">
        <v>68320</v>
      </c>
      <c r="R5" s="10">
        <v>854</v>
      </c>
      <c r="S5" s="9">
        <v>14400</v>
      </c>
      <c r="T5" s="10">
        <v>180</v>
      </c>
      <c r="V5" s="13" t="s">
        <v>321</v>
      </c>
    </row>
    <row r="6" spans="1:22" x14ac:dyDescent="0.3">
      <c r="A6" t="s">
        <v>169</v>
      </c>
      <c r="B6" t="s">
        <v>170</v>
      </c>
      <c r="C6" t="s">
        <v>7</v>
      </c>
      <c r="D6" t="s">
        <v>243</v>
      </c>
      <c r="E6" t="s">
        <v>249</v>
      </c>
      <c r="F6" t="s">
        <v>8</v>
      </c>
      <c r="G6" t="s">
        <v>247</v>
      </c>
      <c r="H6">
        <v>250</v>
      </c>
      <c r="I6">
        <v>670</v>
      </c>
      <c r="J6" t="s">
        <v>34</v>
      </c>
      <c r="K6">
        <v>1</v>
      </c>
      <c r="L6">
        <v>670</v>
      </c>
      <c r="M6">
        <v>250</v>
      </c>
      <c r="N6" t="s">
        <v>35</v>
      </c>
      <c r="O6">
        <v>80</v>
      </c>
      <c r="P6">
        <v>1</v>
      </c>
      <c r="Q6" s="9">
        <v>53600</v>
      </c>
      <c r="R6" s="10">
        <v>670</v>
      </c>
      <c r="S6" s="9">
        <v>20000</v>
      </c>
      <c r="T6" s="10">
        <v>250</v>
      </c>
      <c r="V6" s="13" t="s">
        <v>320</v>
      </c>
    </row>
    <row r="7" spans="1:22" x14ac:dyDescent="0.3">
      <c r="A7" t="s">
        <v>173</v>
      </c>
      <c r="B7" t="s">
        <v>174</v>
      </c>
      <c r="C7" t="s">
        <v>6</v>
      </c>
      <c r="D7" t="s">
        <v>255</v>
      </c>
      <c r="E7" t="s">
        <v>256</v>
      </c>
      <c r="F7" t="s">
        <v>10</v>
      </c>
      <c r="G7" t="s">
        <v>254</v>
      </c>
      <c r="H7">
        <v>400</v>
      </c>
      <c r="I7">
        <v>2000</v>
      </c>
      <c r="J7" t="s">
        <v>34</v>
      </c>
      <c r="K7">
        <v>1</v>
      </c>
      <c r="L7">
        <v>2000</v>
      </c>
      <c r="M7">
        <v>400</v>
      </c>
      <c r="N7" t="s">
        <v>33</v>
      </c>
      <c r="O7">
        <v>1</v>
      </c>
      <c r="P7">
        <v>80</v>
      </c>
      <c r="Q7" s="9">
        <v>2000</v>
      </c>
      <c r="R7" s="10">
        <v>25</v>
      </c>
      <c r="S7" s="9">
        <v>400</v>
      </c>
      <c r="T7" s="10">
        <v>5</v>
      </c>
      <c r="V7" s="13" t="s">
        <v>323</v>
      </c>
    </row>
    <row r="8" spans="1:22" x14ac:dyDescent="0.3">
      <c r="A8" t="s">
        <v>175</v>
      </c>
      <c r="B8" t="s">
        <v>176</v>
      </c>
      <c r="C8" t="s">
        <v>6</v>
      </c>
      <c r="D8" t="s">
        <v>257</v>
      </c>
      <c r="E8" t="s">
        <v>244</v>
      </c>
      <c r="F8" t="s">
        <v>11</v>
      </c>
      <c r="G8" t="s">
        <v>254</v>
      </c>
      <c r="H8">
        <v>550</v>
      </c>
      <c r="I8">
        <v>4000</v>
      </c>
      <c r="J8" t="s">
        <v>34</v>
      </c>
      <c r="K8">
        <v>1</v>
      </c>
      <c r="L8">
        <v>4000</v>
      </c>
      <c r="M8">
        <v>550</v>
      </c>
      <c r="N8" t="s">
        <v>33</v>
      </c>
      <c r="O8">
        <v>1</v>
      </c>
      <c r="P8">
        <v>80</v>
      </c>
      <c r="Q8" s="9">
        <v>4000</v>
      </c>
      <c r="R8" s="10">
        <v>50</v>
      </c>
      <c r="S8" s="9">
        <v>550</v>
      </c>
      <c r="T8" s="10">
        <v>6.875</v>
      </c>
      <c r="V8" s="12" t="s">
        <v>322</v>
      </c>
    </row>
    <row r="9" spans="1:22" x14ac:dyDescent="0.3">
      <c r="A9" t="s">
        <v>177</v>
      </c>
      <c r="B9" t="s">
        <v>178</v>
      </c>
      <c r="C9" t="s">
        <v>6</v>
      </c>
      <c r="D9" t="s">
        <v>258</v>
      </c>
      <c r="E9" t="s">
        <v>259</v>
      </c>
      <c r="F9" t="s">
        <v>12</v>
      </c>
      <c r="G9" t="s">
        <v>254</v>
      </c>
      <c r="H9">
        <v>390</v>
      </c>
      <c r="I9">
        <v>1360</v>
      </c>
      <c r="J9" t="s">
        <v>34</v>
      </c>
      <c r="K9">
        <v>1</v>
      </c>
      <c r="L9">
        <v>1360</v>
      </c>
      <c r="M9">
        <v>390</v>
      </c>
      <c r="N9" t="s">
        <v>33</v>
      </c>
      <c r="O9">
        <v>1</v>
      </c>
      <c r="P9">
        <v>80</v>
      </c>
      <c r="Q9" s="9">
        <v>1360</v>
      </c>
      <c r="R9" s="10">
        <v>17</v>
      </c>
      <c r="S9" s="9">
        <v>390</v>
      </c>
      <c r="T9" s="10">
        <v>4.875</v>
      </c>
    </row>
    <row r="10" spans="1:22" x14ac:dyDescent="0.3">
      <c r="A10" t="s">
        <v>179</v>
      </c>
      <c r="B10" t="s">
        <v>180</v>
      </c>
      <c r="C10" t="s">
        <v>6</v>
      </c>
      <c r="D10" t="s">
        <v>260</v>
      </c>
      <c r="E10" t="s">
        <v>261</v>
      </c>
      <c r="F10" t="s">
        <v>181</v>
      </c>
      <c r="G10" t="s">
        <v>254</v>
      </c>
      <c r="H10">
        <v>1.4</v>
      </c>
      <c r="I10">
        <v>3.5</v>
      </c>
      <c r="J10" t="s">
        <v>32</v>
      </c>
      <c r="K10">
        <v>1000</v>
      </c>
      <c r="L10">
        <v>3500</v>
      </c>
      <c r="M10">
        <v>1400</v>
      </c>
      <c r="N10" t="s">
        <v>33</v>
      </c>
      <c r="O10">
        <v>1</v>
      </c>
      <c r="P10">
        <v>80</v>
      </c>
      <c r="Q10" s="9">
        <v>3500</v>
      </c>
      <c r="R10" s="10">
        <v>43.75</v>
      </c>
      <c r="S10" s="9">
        <v>1400</v>
      </c>
      <c r="T10" s="10">
        <v>17.5</v>
      </c>
      <c r="V10" s="13" t="s">
        <v>429</v>
      </c>
    </row>
    <row r="11" spans="1:22" x14ac:dyDescent="0.3">
      <c r="A11" t="s">
        <v>182</v>
      </c>
      <c r="B11" t="s">
        <v>183</v>
      </c>
      <c r="C11" t="s">
        <v>7</v>
      </c>
      <c r="D11" t="s">
        <v>262</v>
      </c>
      <c r="E11" t="s">
        <v>263</v>
      </c>
      <c r="F11" t="s">
        <v>13</v>
      </c>
      <c r="G11" t="s">
        <v>247</v>
      </c>
      <c r="H11">
        <v>25</v>
      </c>
      <c r="I11">
        <v>73.3</v>
      </c>
      <c r="J11" t="s">
        <v>34</v>
      </c>
      <c r="K11">
        <v>1</v>
      </c>
      <c r="L11">
        <v>73.3</v>
      </c>
      <c r="M11">
        <v>25</v>
      </c>
      <c r="N11" t="s">
        <v>35</v>
      </c>
      <c r="O11">
        <v>80</v>
      </c>
      <c r="P11">
        <v>1</v>
      </c>
      <c r="Q11" s="9">
        <v>5864</v>
      </c>
      <c r="R11" s="10">
        <v>73.3</v>
      </c>
      <c r="S11" s="9">
        <v>2000</v>
      </c>
      <c r="T11" s="10">
        <v>25</v>
      </c>
      <c r="V11" s="13" t="s">
        <v>430</v>
      </c>
    </row>
    <row r="12" spans="1:22" x14ac:dyDescent="0.3">
      <c r="A12" t="s">
        <v>186</v>
      </c>
      <c r="B12" t="s">
        <v>187</v>
      </c>
      <c r="C12" t="s">
        <v>7</v>
      </c>
      <c r="D12" t="s">
        <v>266</v>
      </c>
      <c r="E12" t="s">
        <v>267</v>
      </c>
      <c r="F12" t="s">
        <v>14</v>
      </c>
      <c r="G12" t="s">
        <v>247</v>
      </c>
      <c r="H12">
        <v>165</v>
      </c>
      <c r="I12">
        <v>701.8</v>
      </c>
      <c r="J12" t="s">
        <v>34</v>
      </c>
      <c r="K12">
        <v>1</v>
      </c>
      <c r="L12">
        <v>701.8</v>
      </c>
      <c r="M12">
        <v>165</v>
      </c>
      <c r="N12" t="s">
        <v>35</v>
      </c>
      <c r="O12">
        <v>80</v>
      </c>
      <c r="P12">
        <v>1</v>
      </c>
      <c r="Q12" s="9">
        <v>56144</v>
      </c>
      <c r="R12" s="10">
        <v>701.8</v>
      </c>
      <c r="S12" s="9">
        <v>13200</v>
      </c>
      <c r="T12" s="10">
        <v>165</v>
      </c>
      <c r="V12" s="13" t="s">
        <v>431</v>
      </c>
    </row>
    <row r="13" spans="1:22" x14ac:dyDescent="0.3">
      <c r="A13" t="s">
        <v>188</v>
      </c>
      <c r="B13" t="s">
        <v>189</v>
      </c>
      <c r="C13" t="s">
        <v>7</v>
      </c>
      <c r="D13" t="s">
        <v>268</v>
      </c>
      <c r="E13" t="s">
        <v>256</v>
      </c>
      <c r="F13" t="s">
        <v>15</v>
      </c>
      <c r="G13" t="s">
        <v>247</v>
      </c>
      <c r="H13">
        <v>55</v>
      </c>
      <c r="I13">
        <v>307.10000000000002</v>
      </c>
      <c r="J13" t="s">
        <v>34</v>
      </c>
      <c r="K13">
        <v>1</v>
      </c>
      <c r="L13">
        <v>307.10000000000002</v>
      </c>
      <c r="M13">
        <v>55</v>
      </c>
      <c r="N13" t="s">
        <v>35</v>
      </c>
      <c r="O13">
        <v>80</v>
      </c>
      <c r="P13">
        <v>1</v>
      </c>
      <c r="Q13" s="9">
        <v>24568</v>
      </c>
      <c r="R13" s="10">
        <v>307.10000000000002</v>
      </c>
      <c r="S13" s="9">
        <v>4400</v>
      </c>
      <c r="T13" s="10">
        <v>55</v>
      </c>
      <c r="V13" s="13" t="s">
        <v>432</v>
      </c>
    </row>
    <row r="14" spans="1:22" x14ac:dyDescent="0.3">
      <c r="A14" t="s">
        <v>190</v>
      </c>
      <c r="B14" t="s">
        <v>191</v>
      </c>
      <c r="C14" t="s">
        <v>7</v>
      </c>
      <c r="D14" t="s">
        <v>269</v>
      </c>
      <c r="E14" t="s">
        <v>270</v>
      </c>
      <c r="F14" t="s">
        <v>21</v>
      </c>
      <c r="G14" t="s">
        <v>247</v>
      </c>
      <c r="H14">
        <v>103</v>
      </c>
      <c r="I14">
        <v>460.5</v>
      </c>
      <c r="J14" t="s">
        <v>34</v>
      </c>
      <c r="K14">
        <v>1</v>
      </c>
      <c r="L14">
        <v>460.5</v>
      </c>
      <c r="M14">
        <v>103</v>
      </c>
      <c r="N14" t="s">
        <v>35</v>
      </c>
      <c r="O14">
        <v>80</v>
      </c>
      <c r="P14">
        <v>1</v>
      </c>
      <c r="Q14" s="9">
        <v>36840</v>
      </c>
      <c r="R14" s="10">
        <v>460.5</v>
      </c>
      <c r="S14" s="9">
        <v>8240</v>
      </c>
      <c r="T14" s="10">
        <v>103</v>
      </c>
    </row>
    <row r="15" spans="1:22" ht="15.6" x14ac:dyDescent="0.3">
      <c r="A15" t="s">
        <v>192</v>
      </c>
      <c r="B15" t="s">
        <v>193</v>
      </c>
      <c r="C15" t="s">
        <v>7</v>
      </c>
      <c r="D15" t="s">
        <v>271</v>
      </c>
      <c r="E15" t="s">
        <v>251</v>
      </c>
      <c r="F15" t="s">
        <v>17</v>
      </c>
      <c r="G15" t="s">
        <v>247</v>
      </c>
      <c r="H15">
        <v>200</v>
      </c>
      <c r="I15">
        <v>2202</v>
      </c>
      <c r="J15" t="s">
        <v>34</v>
      </c>
      <c r="K15">
        <v>1</v>
      </c>
      <c r="L15">
        <v>2202</v>
      </c>
      <c r="M15">
        <v>200</v>
      </c>
      <c r="N15" t="s">
        <v>35</v>
      </c>
      <c r="O15">
        <v>80</v>
      </c>
      <c r="P15">
        <v>1</v>
      </c>
      <c r="Q15" s="9">
        <v>176160</v>
      </c>
      <c r="R15" s="10">
        <v>2202</v>
      </c>
      <c r="S15" s="9">
        <v>16000</v>
      </c>
      <c r="T15" s="10">
        <v>200</v>
      </c>
      <c r="V15" s="56" t="s">
        <v>433</v>
      </c>
    </row>
    <row r="16" spans="1:22" x14ac:dyDescent="0.3">
      <c r="A16" t="s">
        <v>194</v>
      </c>
      <c r="B16" t="s">
        <v>195</v>
      </c>
      <c r="C16" t="s">
        <v>7</v>
      </c>
      <c r="D16" t="s">
        <v>272</v>
      </c>
      <c r="E16" t="s">
        <v>267</v>
      </c>
      <c r="F16" t="s">
        <v>18</v>
      </c>
      <c r="G16" t="s">
        <v>247</v>
      </c>
      <c r="H16">
        <v>3.18</v>
      </c>
      <c r="I16">
        <v>3.3</v>
      </c>
      <c r="J16" t="s">
        <v>34</v>
      </c>
      <c r="K16">
        <v>1</v>
      </c>
      <c r="L16">
        <v>3.3</v>
      </c>
      <c r="M16">
        <v>3.18</v>
      </c>
      <c r="N16" t="s">
        <v>35</v>
      </c>
      <c r="O16">
        <v>80</v>
      </c>
      <c r="P16">
        <v>1</v>
      </c>
      <c r="Q16" s="9">
        <v>264</v>
      </c>
      <c r="R16" s="10">
        <v>3.3</v>
      </c>
      <c r="S16" s="9">
        <v>254.4</v>
      </c>
      <c r="T16" s="10">
        <v>3.18</v>
      </c>
      <c r="V16" s="13"/>
    </row>
    <row r="17" spans="1:34" ht="15.6" x14ac:dyDescent="0.3">
      <c r="A17" t="s">
        <v>196</v>
      </c>
      <c r="B17" t="s">
        <v>197</v>
      </c>
      <c r="C17" t="s">
        <v>7</v>
      </c>
      <c r="D17" t="s">
        <v>257</v>
      </c>
      <c r="E17" t="s">
        <v>273</v>
      </c>
      <c r="F17" t="s">
        <v>19</v>
      </c>
      <c r="G17" t="s">
        <v>247</v>
      </c>
      <c r="H17">
        <v>237</v>
      </c>
      <c r="I17">
        <v>2847</v>
      </c>
      <c r="J17" t="s">
        <v>34</v>
      </c>
      <c r="K17">
        <v>1</v>
      </c>
      <c r="L17">
        <v>2847</v>
      </c>
      <c r="M17">
        <v>237</v>
      </c>
      <c r="N17" t="s">
        <v>35</v>
      </c>
      <c r="O17">
        <v>80</v>
      </c>
      <c r="P17">
        <v>1</v>
      </c>
      <c r="Q17" s="9">
        <v>227760</v>
      </c>
      <c r="R17" s="10">
        <v>2847</v>
      </c>
      <c r="S17" s="9">
        <v>18960</v>
      </c>
      <c r="T17" s="10">
        <v>237</v>
      </c>
      <c r="V17" s="57" t="s">
        <v>434</v>
      </c>
    </row>
    <row r="18" spans="1:34" x14ac:dyDescent="0.3">
      <c r="A18" t="s">
        <v>198</v>
      </c>
      <c r="B18" t="s">
        <v>199</v>
      </c>
      <c r="C18" t="s">
        <v>7</v>
      </c>
      <c r="D18" t="s">
        <v>274</v>
      </c>
      <c r="E18" t="s">
        <v>275</v>
      </c>
      <c r="F18" t="s">
        <v>17</v>
      </c>
      <c r="G18" t="s">
        <v>247</v>
      </c>
      <c r="H18">
        <v>7.2</v>
      </c>
      <c r="I18">
        <v>291</v>
      </c>
      <c r="J18" t="s">
        <v>34</v>
      </c>
      <c r="K18">
        <v>1</v>
      </c>
      <c r="L18">
        <v>291</v>
      </c>
      <c r="M18">
        <v>7.2</v>
      </c>
      <c r="N18" t="s">
        <v>35</v>
      </c>
      <c r="O18">
        <v>80</v>
      </c>
      <c r="P18">
        <v>1</v>
      </c>
      <c r="Q18" s="9">
        <v>23280</v>
      </c>
      <c r="R18" s="10">
        <v>291</v>
      </c>
      <c r="S18" s="9">
        <v>576</v>
      </c>
      <c r="T18" s="10">
        <v>7.2</v>
      </c>
      <c r="V18" s="13"/>
    </row>
    <row r="19" spans="1:34" x14ac:dyDescent="0.3">
      <c r="A19" t="s">
        <v>200</v>
      </c>
      <c r="B19" t="s">
        <v>201</v>
      </c>
      <c r="C19" t="s">
        <v>7</v>
      </c>
      <c r="D19" t="s">
        <v>276</v>
      </c>
      <c r="E19" t="s">
        <v>277</v>
      </c>
      <c r="F19" t="s">
        <v>20</v>
      </c>
      <c r="G19" t="s">
        <v>247</v>
      </c>
      <c r="H19">
        <v>185</v>
      </c>
      <c r="I19">
        <v>1006</v>
      </c>
      <c r="J19" t="s">
        <v>34</v>
      </c>
      <c r="K19">
        <v>1</v>
      </c>
      <c r="L19">
        <v>1006</v>
      </c>
      <c r="M19">
        <v>185</v>
      </c>
      <c r="N19" t="s">
        <v>35</v>
      </c>
      <c r="O19">
        <v>80</v>
      </c>
      <c r="P19">
        <v>1</v>
      </c>
      <c r="Q19" s="9">
        <v>80480</v>
      </c>
      <c r="R19" s="10">
        <v>1006</v>
      </c>
      <c r="S19" s="9">
        <v>14800</v>
      </c>
      <c r="T19" s="10">
        <v>185</v>
      </c>
      <c r="V19" s="13" t="s">
        <v>435</v>
      </c>
    </row>
    <row r="20" spans="1:34" x14ac:dyDescent="0.3">
      <c r="A20" t="s">
        <v>202</v>
      </c>
      <c r="B20" t="s">
        <v>203</v>
      </c>
      <c r="C20" t="s">
        <v>7</v>
      </c>
      <c r="D20" t="s">
        <v>278</v>
      </c>
      <c r="E20" t="s">
        <v>277</v>
      </c>
      <c r="F20" t="s">
        <v>21</v>
      </c>
      <c r="G20" t="s">
        <v>247</v>
      </c>
      <c r="H20">
        <v>22</v>
      </c>
      <c r="I20">
        <v>322.2</v>
      </c>
      <c r="J20" t="s">
        <v>34</v>
      </c>
      <c r="K20">
        <v>1</v>
      </c>
      <c r="L20">
        <v>322.2</v>
      </c>
      <c r="M20">
        <v>22</v>
      </c>
      <c r="N20" t="s">
        <v>35</v>
      </c>
      <c r="O20">
        <v>80</v>
      </c>
      <c r="P20">
        <v>1</v>
      </c>
      <c r="Q20" s="9">
        <v>25776</v>
      </c>
      <c r="R20" s="10">
        <v>322.2</v>
      </c>
      <c r="S20" s="9">
        <v>1760</v>
      </c>
      <c r="T20" s="10">
        <v>22</v>
      </c>
      <c r="V20" s="13" t="s">
        <v>436</v>
      </c>
      <c r="W20" s="13"/>
    </row>
    <row r="21" spans="1:34" x14ac:dyDescent="0.3">
      <c r="A21" t="s">
        <v>204</v>
      </c>
      <c r="B21" t="s">
        <v>205</v>
      </c>
      <c r="C21" t="s">
        <v>7</v>
      </c>
      <c r="D21" t="s">
        <v>278</v>
      </c>
      <c r="E21" t="s">
        <v>279</v>
      </c>
      <c r="F21" t="s">
        <v>21</v>
      </c>
      <c r="G21" t="s">
        <v>247</v>
      </c>
      <c r="H21">
        <v>63</v>
      </c>
      <c r="I21">
        <v>1046</v>
      </c>
      <c r="J21" t="s">
        <v>34</v>
      </c>
      <c r="K21">
        <v>1</v>
      </c>
      <c r="L21">
        <v>1046</v>
      </c>
      <c r="M21">
        <v>63</v>
      </c>
      <c r="N21" t="s">
        <v>35</v>
      </c>
      <c r="O21">
        <v>80</v>
      </c>
      <c r="P21">
        <v>1</v>
      </c>
      <c r="Q21" s="9">
        <v>83680</v>
      </c>
      <c r="R21" s="10">
        <v>1046</v>
      </c>
      <c r="S21" s="9">
        <v>5040</v>
      </c>
      <c r="T21" s="10">
        <v>63</v>
      </c>
      <c r="V21" s="13" t="s">
        <v>437</v>
      </c>
    </row>
    <row r="22" spans="1:34" x14ac:dyDescent="0.3">
      <c r="A22" t="s">
        <v>206</v>
      </c>
      <c r="B22" t="s">
        <v>207</v>
      </c>
      <c r="C22" t="s">
        <v>7</v>
      </c>
      <c r="D22" t="s">
        <v>280</v>
      </c>
      <c r="E22" t="s">
        <v>270</v>
      </c>
      <c r="F22" t="s">
        <v>181</v>
      </c>
      <c r="G22" t="s">
        <v>247</v>
      </c>
      <c r="H22">
        <v>15.5</v>
      </c>
      <c r="I22">
        <v>263.10000000000002</v>
      </c>
      <c r="J22" t="s">
        <v>34</v>
      </c>
      <c r="K22">
        <v>1</v>
      </c>
      <c r="L22">
        <v>263.10000000000002</v>
      </c>
      <c r="M22">
        <v>15.5</v>
      </c>
      <c r="N22" t="s">
        <v>35</v>
      </c>
      <c r="O22">
        <v>80</v>
      </c>
      <c r="P22">
        <v>1</v>
      </c>
      <c r="Q22" s="9">
        <v>21048</v>
      </c>
      <c r="R22" s="10">
        <v>263.10000000000002</v>
      </c>
      <c r="S22" s="9">
        <v>1240</v>
      </c>
      <c r="T22" s="10">
        <v>15.5</v>
      </c>
      <c r="V22" s="13" t="s">
        <v>438</v>
      </c>
      <c r="AH22" t="s">
        <v>316</v>
      </c>
    </row>
    <row r="23" spans="1:34" x14ac:dyDescent="0.3">
      <c r="A23" t="s">
        <v>208</v>
      </c>
      <c r="B23" t="s">
        <v>209</v>
      </c>
      <c r="C23" t="s">
        <v>7</v>
      </c>
      <c r="D23" t="s">
        <v>280</v>
      </c>
      <c r="E23" t="s">
        <v>244</v>
      </c>
      <c r="F23" t="s">
        <v>8</v>
      </c>
      <c r="G23" t="s">
        <v>247</v>
      </c>
      <c r="H23">
        <v>400</v>
      </c>
      <c r="I23">
        <v>2798</v>
      </c>
      <c r="J23" t="s">
        <v>34</v>
      </c>
      <c r="K23">
        <v>1</v>
      </c>
      <c r="L23">
        <v>2798</v>
      </c>
      <c r="M23">
        <v>400</v>
      </c>
      <c r="N23" t="s">
        <v>35</v>
      </c>
      <c r="O23">
        <v>80</v>
      </c>
      <c r="P23">
        <v>1</v>
      </c>
      <c r="Q23" s="9">
        <v>223840</v>
      </c>
      <c r="R23" s="10">
        <v>2798</v>
      </c>
      <c r="S23" s="9">
        <v>32000</v>
      </c>
      <c r="T23" s="10">
        <v>400</v>
      </c>
      <c r="V23" s="13"/>
    </row>
    <row r="24" spans="1:34" x14ac:dyDescent="0.3">
      <c r="A24" t="s">
        <v>210</v>
      </c>
      <c r="B24" t="s">
        <v>211</v>
      </c>
      <c r="C24" t="s">
        <v>7</v>
      </c>
      <c r="D24" t="s">
        <v>281</v>
      </c>
      <c r="E24" t="s">
        <v>244</v>
      </c>
      <c r="F24" t="s">
        <v>8</v>
      </c>
      <c r="G24" t="s">
        <v>247</v>
      </c>
      <c r="H24">
        <v>400</v>
      </c>
      <c r="I24">
        <v>2048</v>
      </c>
      <c r="J24" t="s">
        <v>34</v>
      </c>
      <c r="K24">
        <v>1</v>
      </c>
      <c r="L24">
        <v>2048</v>
      </c>
      <c r="M24">
        <v>400</v>
      </c>
      <c r="N24" t="s">
        <v>35</v>
      </c>
      <c r="O24">
        <v>80</v>
      </c>
      <c r="P24">
        <v>1</v>
      </c>
      <c r="Q24" s="9">
        <v>163840</v>
      </c>
      <c r="R24" s="10">
        <v>2048</v>
      </c>
      <c r="S24" s="9">
        <v>32000</v>
      </c>
      <c r="T24" s="10">
        <v>400</v>
      </c>
      <c r="V24" s="13" t="s">
        <v>439</v>
      </c>
    </row>
    <row r="25" spans="1:34" x14ac:dyDescent="0.3">
      <c r="A25" t="s">
        <v>214</v>
      </c>
      <c r="B25" t="s">
        <v>215</v>
      </c>
      <c r="C25" t="s">
        <v>6</v>
      </c>
      <c r="D25" t="s">
        <v>283</v>
      </c>
      <c r="E25" t="s">
        <v>282</v>
      </c>
      <c r="F25" t="s">
        <v>181</v>
      </c>
      <c r="G25" t="s">
        <v>254</v>
      </c>
      <c r="H25">
        <v>120</v>
      </c>
      <c r="I25">
        <v>1350</v>
      </c>
      <c r="J25" t="s">
        <v>34</v>
      </c>
      <c r="K25">
        <v>1</v>
      </c>
      <c r="L25">
        <v>1350</v>
      </c>
      <c r="M25">
        <v>120</v>
      </c>
      <c r="N25" t="s">
        <v>33</v>
      </c>
      <c r="O25">
        <v>1</v>
      </c>
      <c r="P25">
        <v>80</v>
      </c>
      <c r="Q25" s="9">
        <v>1350</v>
      </c>
      <c r="R25" s="10">
        <v>16.875</v>
      </c>
      <c r="S25" s="9">
        <v>120</v>
      </c>
      <c r="T25" s="10">
        <v>1.5</v>
      </c>
      <c r="V25" s="13" t="s">
        <v>440</v>
      </c>
    </row>
    <row r="26" spans="1:34" x14ac:dyDescent="0.3">
      <c r="A26" t="s">
        <v>216</v>
      </c>
      <c r="B26" t="s">
        <v>217</v>
      </c>
      <c r="C26" t="s">
        <v>6</v>
      </c>
      <c r="D26" t="s">
        <v>284</v>
      </c>
      <c r="E26" t="s">
        <v>253</v>
      </c>
      <c r="F26" t="s">
        <v>22</v>
      </c>
      <c r="G26" t="s">
        <v>254</v>
      </c>
      <c r="H26">
        <v>100</v>
      </c>
      <c r="I26">
        <v>410</v>
      </c>
      <c r="J26" t="s">
        <v>34</v>
      </c>
      <c r="K26">
        <v>1</v>
      </c>
      <c r="L26">
        <v>410</v>
      </c>
      <c r="M26">
        <v>100</v>
      </c>
      <c r="N26" t="s">
        <v>33</v>
      </c>
      <c r="O26">
        <v>1</v>
      </c>
      <c r="P26">
        <v>80</v>
      </c>
      <c r="Q26" s="9">
        <v>410</v>
      </c>
      <c r="R26" s="10">
        <v>5.125</v>
      </c>
      <c r="S26" s="9">
        <v>100</v>
      </c>
      <c r="T26" s="10">
        <v>1.25</v>
      </c>
      <c r="V26" s="13" t="s">
        <v>441</v>
      </c>
    </row>
    <row r="27" spans="1:34" x14ac:dyDescent="0.3">
      <c r="A27" t="s">
        <v>218</v>
      </c>
      <c r="B27" t="s">
        <v>219</v>
      </c>
      <c r="C27" t="s">
        <v>6</v>
      </c>
      <c r="D27" t="s">
        <v>266</v>
      </c>
      <c r="E27" t="s">
        <v>253</v>
      </c>
      <c r="F27" t="s">
        <v>11</v>
      </c>
      <c r="G27" t="s">
        <v>254</v>
      </c>
      <c r="H27">
        <v>850</v>
      </c>
      <c r="I27">
        <v>8540</v>
      </c>
      <c r="J27" t="s">
        <v>34</v>
      </c>
      <c r="K27">
        <v>1</v>
      </c>
      <c r="L27">
        <v>8540</v>
      </c>
      <c r="M27">
        <v>850</v>
      </c>
      <c r="N27" t="s">
        <v>33</v>
      </c>
      <c r="O27">
        <v>1</v>
      </c>
      <c r="P27">
        <v>80</v>
      </c>
      <c r="Q27" s="9">
        <v>8540</v>
      </c>
      <c r="R27" s="10">
        <v>106.75</v>
      </c>
      <c r="S27" s="9">
        <v>850</v>
      </c>
      <c r="T27" s="10">
        <v>10.625</v>
      </c>
      <c r="V27" s="13" t="s">
        <v>442</v>
      </c>
    </row>
    <row r="28" spans="1:34" x14ac:dyDescent="0.3">
      <c r="A28" t="s">
        <v>220</v>
      </c>
      <c r="B28" t="s">
        <v>221</v>
      </c>
      <c r="C28" t="s">
        <v>6</v>
      </c>
      <c r="D28" t="s">
        <v>281</v>
      </c>
      <c r="E28" t="s">
        <v>114</v>
      </c>
      <c r="F28" t="s">
        <v>11</v>
      </c>
      <c r="G28" t="s">
        <v>254</v>
      </c>
      <c r="H28">
        <v>1</v>
      </c>
      <c r="I28">
        <v>5.9</v>
      </c>
      <c r="J28" t="s">
        <v>32</v>
      </c>
      <c r="K28">
        <v>1000</v>
      </c>
      <c r="L28">
        <v>5900</v>
      </c>
      <c r="M28">
        <v>1000</v>
      </c>
      <c r="N28" t="s">
        <v>33</v>
      </c>
      <c r="O28">
        <v>1</v>
      </c>
      <c r="P28">
        <v>80</v>
      </c>
      <c r="Q28" s="9">
        <v>5900</v>
      </c>
      <c r="R28" s="10">
        <v>73.75</v>
      </c>
      <c r="S28" s="9">
        <v>1000</v>
      </c>
      <c r="T28" s="10">
        <v>12.5</v>
      </c>
      <c r="V28" s="13"/>
    </row>
    <row r="29" spans="1:34" ht="15.6" x14ac:dyDescent="0.3">
      <c r="A29" t="s">
        <v>222</v>
      </c>
      <c r="B29" t="s">
        <v>223</v>
      </c>
      <c r="C29" t="s">
        <v>6</v>
      </c>
      <c r="D29" t="s">
        <v>285</v>
      </c>
      <c r="E29" t="s">
        <v>286</v>
      </c>
      <c r="F29" t="s">
        <v>23</v>
      </c>
      <c r="G29" t="s">
        <v>287</v>
      </c>
      <c r="H29">
        <v>2</v>
      </c>
      <c r="I29">
        <v>3.6</v>
      </c>
      <c r="J29" t="s">
        <v>32</v>
      </c>
      <c r="K29">
        <v>1000</v>
      </c>
      <c r="L29">
        <v>3600</v>
      </c>
      <c r="M29">
        <v>2000</v>
      </c>
      <c r="N29" t="s">
        <v>33</v>
      </c>
      <c r="O29">
        <v>1</v>
      </c>
      <c r="P29">
        <v>80</v>
      </c>
      <c r="Q29" s="9">
        <v>3600</v>
      </c>
      <c r="R29" s="10">
        <v>45</v>
      </c>
      <c r="S29" s="9">
        <v>2000</v>
      </c>
      <c r="T29" s="10">
        <v>25</v>
      </c>
      <c r="V29" s="58" t="s">
        <v>473</v>
      </c>
    </row>
    <row r="30" spans="1:34" x14ac:dyDescent="0.3">
      <c r="A30" t="s">
        <v>224</v>
      </c>
      <c r="B30" t="s">
        <v>225</v>
      </c>
      <c r="C30" t="s">
        <v>6</v>
      </c>
      <c r="D30" t="s">
        <v>243</v>
      </c>
      <c r="E30" t="s">
        <v>256</v>
      </c>
      <c r="F30" t="s">
        <v>24</v>
      </c>
      <c r="G30" t="s">
        <v>287</v>
      </c>
      <c r="H30">
        <v>5.5</v>
      </c>
      <c r="I30">
        <v>12</v>
      </c>
      <c r="J30" t="s">
        <v>32</v>
      </c>
      <c r="K30">
        <v>1000</v>
      </c>
      <c r="L30">
        <v>12000</v>
      </c>
      <c r="M30">
        <v>5500</v>
      </c>
      <c r="N30" t="s">
        <v>33</v>
      </c>
      <c r="O30">
        <v>1</v>
      </c>
      <c r="P30">
        <v>80</v>
      </c>
      <c r="Q30" s="9">
        <v>12000</v>
      </c>
      <c r="R30" s="10">
        <v>150</v>
      </c>
      <c r="S30" s="9">
        <v>5500</v>
      </c>
      <c r="T30" s="10">
        <v>68.75</v>
      </c>
      <c r="V30" s="13"/>
    </row>
    <row r="31" spans="1:34" x14ac:dyDescent="0.3">
      <c r="A31" t="s">
        <v>226</v>
      </c>
      <c r="B31" t="s">
        <v>227</v>
      </c>
      <c r="C31" t="s">
        <v>6</v>
      </c>
      <c r="D31" t="s">
        <v>260</v>
      </c>
      <c r="E31" t="s">
        <v>256</v>
      </c>
      <c r="F31" t="s">
        <v>25</v>
      </c>
      <c r="G31" t="s">
        <v>287</v>
      </c>
      <c r="H31">
        <v>1.8</v>
      </c>
      <c r="I31">
        <v>6.5</v>
      </c>
      <c r="J31" t="s">
        <v>32</v>
      </c>
      <c r="K31">
        <v>1000</v>
      </c>
      <c r="L31">
        <v>6500</v>
      </c>
      <c r="M31">
        <v>1800</v>
      </c>
      <c r="N31" t="s">
        <v>33</v>
      </c>
      <c r="O31">
        <v>1</v>
      </c>
      <c r="P31">
        <v>80</v>
      </c>
      <c r="Q31" s="9">
        <v>6500</v>
      </c>
      <c r="R31" s="10">
        <v>81.25</v>
      </c>
      <c r="S31" s="9">
        <v>1800</v>
      </c>
      <c r="T31" s="10">
        <v>22.5</v>
      </c>
      <c r="V31" s="13" t="s">
        <v>443</v>
      </c>
    </row>
    <row r="32" spans="1:34" x14ac:dyDescent="0.3">
      <c r="A32" t="s">
        <v>228</v>
      </c>
      <c r="B32" t="s">
        <v>229</v>
      </c>
      <c r="C32" t="s">
        <v>6</v>
      </c>
      <c r="D32" t="s">
        <v>243</v>
      </c>
      <c r="E32" t="s">
        <v>282</v>
      </c>
      <c r="F32" t="s">
        <v>26</v>
      </c>
      <c r="G32" t="s">
        <v>254</v>
      </c>
      <c r="H32">
        <v>250</v>
      </c>
      <c r="I32">
        <v>3409</v>
      </c>
      <c r="J32" t="s">
        <v>34</v>
      </c>
      <c r="K32">
        <v>1</v>
      </c>
      <c r="L32">
        <v>3409</v>
      </c>
      <c r="M32">
        <v>250</v>
      </c>
      <c r="N32" t="s">
        <v>33</v>
      </c>
      <c r="O32">
        <v>1</v>
      </c>
      <c r="P32">
        <v>80</v>
      </c>
      <c r="Q32" s="9">
        <v>3409</v>
      </c>
      <c r="R32" s="10">
        <v>42.612499999999997</v>
      </c>
      <c r="S32" s="9">
        <v>250</v>
      </c>
      <c r="T32" s="10">
        <v>3.125</v>
      </c>
      <c r="V32" s="13"/>
    </row>
    <row r="33" spans="1:22" x14ac:dyDescent="0.3">
      <c r="A33" t="s">
        <v>230</v>
      </c>
      <c r="B33" t="s">
        <v>231</v>
      </c>
      <c r="C33" t="s">
        <v>6</v>
      </c>
      <c r="D33" t="s">
        <v>260</v>
      </c>
      <c r="E33" t="s">
        <v>253</v>
      </c>
      <c r="F33" t="s">
        <v>27</v>
      </c>
      <c r="G33" t="s">
        <v>254</v>
      </c>
      <c r="H33">
        <v>900</v>
      </c>
      <c r="I33">
        <v>11690</v>
      </c>
      <c r="J33" t="s">
        <v>34</v>
      </c>
      <c r="K33">
        <v>1</v>
      </c>
      <c r="L33">
        <v>11690</v>
      </c>
      <c r="M33">
        <v>900</v>
      </c>
      <c r="N33" t="s">
        <v>33</v>
      </c>
      <c r="O33">
        <v>1</v>
      </c>
      <c r="P33">
        <v>80</v>
      </c>
      <c r="Q33" s="9">
        <v>11690</v>
      </c>
      <c r="R33" s="10">
        <v>146.125</v>
      </c>
      <c r="S33" s="9">
        <v>900</v>
      </c>
      <c r="T33" s="10">
        <v>11.25</v>
      </c>
      <c r="V33" s="41" t="s">
        <v>474</v>
      </c>
    </row>
    <row r="34" spans="1:22" x14ac:dyDescent="0.3">
      <c r="A34" t="s">
        <v>232</v>
      </c>
      <c r="B34" t="s">
        <v>233</v>
      </c>
      <c r="C34" t="s">
        <v>7</v>
      </c>
      <c r="D34" t="s">
        <v>288</v>
      </c>
      <c r="E34" t="s">
        <v>289</v>
      </c>
      <c r="F34" t="s">
        <v>8</v>
      </c>
      <c r="G34" t="s">
        <v>247</v>
      </c>
      <c r="H34">
        <v>216.7</v>
      </c>
      <c r="I34">
        <v>370.6</v>
      </c>
      <c r="J34" t="s">
        <v>34</v>
      </c>
      <c r="K34">
        <v>1</v>
      </c>
      <c r="L34">
        <v>370.6</v>
      </c>
      <c r="M34">
        <v>216.7</v>
      </c>
      <c r="N34" t="s">
        <v>35</v>
      </c>
      <c r="O34">
        <v>80</v>
      </c>
      <c r="P34">
        <v>1</v>
      </c>
      <c r="Q34" s="9">
        <v>29648</v>
      </c>
      <c r="R34" s="10">
        <v>370.6</v>
      </c>
      <c r="S34" s="9">
        <v>17336</v>
      </c>
      <c r="T34" s="10">
        <v>216.7</v>
      </c>
      <c r="V34" s="13"/>
    </row>
    <row r="35" spans="1:22" x14ac:dyDescent="0.3">
      <c r="A35" t="s">
        <v>234</v>
      </c>
      <c r="B35" t="s">
        <v>235</v>
      </c>
      <c r="C35" t="s">
        <v>7</v>
      </c>
      <c r="D35" t="s">
        <v>266</v>
      </c>
      <c r="E35" t="s">
        <v>273</v>
      </c>
      <c r="F35" t="s">
        <v>8</v>
      </c>
      <c r="G35" t="s">
        <v>247</v>
      </c>
      <c r="H35">
        <v>177</v>
      </c>
      <c r="I35">
        <v>714.4</v>
      </c>
      <c r="J35" t="s">
        <v>34</v>
      </c>
      <c r="K35">
        <v>1</v>
      </c>
      <c r="L35">
        <v>714.4</v>
      </c>
      <c r="M35">
        <v>177</v>
      </c>
      <c r="N35" t="s">
        <v>35</v>
      </c>
      <c r="O35">
        <v>80</v>
      </c>
      <c r="P35">
        <v>1</v>
      </c>
      <c r="Q35" s="9">
        <v>57152</v>
      </c>
      <c r="R35" s="10">
        <v>714.4</v>
      </c>
      <c r="S35" s="9">
        <v>14160</v>
      </c>
      <c r="T35" s="10">
        <v>177</v>
      </c>
      <c r="V35" s="13" t="s">
        <v>444</v>
      </c>
    </row>
    <row r="36" spans="1:22" x14ac:dyDescent="0.3">
      <c r="A36" t="s">
        <v>236</v>
      </c>
      <c r="B36" t="s">
        <v>237</v>
      </c>
      <c r="C36" t="s">
        <v>6</v>
      </c>
      <c r="D36" t="s">
        <v>281</v>
      </c>
      <c r="E36" t="s">
        <v>290</v>
      </c>
      <c r="F36" t="s">
        <v>27</v>
      </c>
      <c r="G36" t="s">
        <v>254</v>
      </c>
      <c r="H36">
        <v>1.8</v>
      </c>
      <c r="I36">
        <v>3.1</v>
      </c>
      <c r="J36" t="s">
        <v>32</v>
      </c>
      <c r="K36">
        <v>1000</v>
      </c>
      <c r="L36">
        <v>3100</v>
      </c>
      <c r="M36">
        <v>1800</v>
      </c>
      <c r="N36" t="s">
        <v>33</v>
      </c>
      <c r="O36">
        <v>1</v>
      </c>
      <c r="P36">
        <v>80</v>
      </c>
      <c r="Q36" s="9">
        <v>3100</v>
      </c>
      <c r="R36" s="10">
        <v>38.75</v>
      </c>
      <c r="S36" s="9">
        <v>1800</v>
      </c>
      <c r="T36" s="10">
        <v>22.5</v>
      </c>
      <c r="V36" s="13" t="s">
        <v>445</v>
      </c>
    </row>
    <row r="37" spans="1:22" x14ac:dyDescent="0.3">
      <c r="A37" t="s">
        <v>238</v>
      </c>
      <c r="B37" t="s">
        <v>239</v>
      </c>
      <c r="C37" t="s">
        <v>6</v>
      </c>
      <c r="D37" t="s">
        <v>285</v>
      </c>
      <c r="E37" t="s">
        <v>244</v>
      </c>
      <c r="F37" t="s">
        <v>12</v>
      </c>
      <c r="G37" t="s">
        <v>254</v>
      </c>
      <c r="H37">
        <v>500</v>
      </c>
      <c r="I37">
        <v>950</v>
      </c>
      <c r="J37" t="s">
        <v>34</v>
      </c>
      <c r="K37">
        <v>1</v>
      </c>
      <c r="L37">
        <v>950</v>
      </c>
      <c r="M37">
        <v>500</v>
      </c>
      <c r="N37" t="s">
        <v>33</v>
      </c>
      <c r="O37">
        <v>1</v>
      </c>
      <c r="P37">
        <v>80</v>
      </c>
      <c r="Q37" s="9">
        <v>950</v>
      </c>
      <c r="R37" s="10">
        <v>11.875</v>
      </c>
      <c r="S37" s="9">
        <v>500</v>
      </c>
      <c r="T37" s="10">
        <v>6.25</v>
      </c>
      <c r="V37" s="13" t="s">
        <v>446</v>
      </c>
    </row>
    <row r="38" spans="1:22" x14ac:dyDescent="0.3">
      <c r="A38" t="s">
        <v>171</v>
      </c>
      <c r="B38" t="s">
        <v>172</v>
      </c>
      <c r="C38" t="s">
        <v>6</v>
      </c>
      <c r="D38" t="s">
        <v>252</v>
      </c>
      <c r="E38" t="s">
        <v>253</v>
      </c>
      <c r="F38" t="s">
        <v>9</v>
      </c>
      <c r="G38" t="s">
        <v>254</v>
      </c>
      <c r="K38">
        <v>1</v>
      </c>
      <c r="O38">
        <v>1</v>
      </c>
      <c r="P38">
        <v>1</v>
      </c>
      <c r="V38" s="13" t="s">
        <v>447</v>
      </c>
    </row>
    <row r="39" spans="1:22" x14ac:dyDescent="0.3">
      <c r="A39" t="s">
        <v>184</v>
      </c>
      <c r="B39" t="s">
        <v>185</v>
      </c>
      <c r="C39" t="s">
        <v>7</v>
      </c>
      <c r="D39" t="s">
        <v>264</v>
      </c>
      <c r="E39" t="s">
        <v>265</v>
      </c>
      <c r="F39" t="s">
        <v>14</v>
      </c>
      <c r="G39" t="s">
        <v>247</v>
      </c>
      <c r="K39">
        <v>1</v>
      </c>
      <c r="O39">
        <v>1</v>
      </c>
      <c r="P39">
        <v>1</v>
      </c>
      <c r="V39" s="13"/>
    </row>
    <row r="40" spans="1:22" x14ac:dyDescent="0.3">
      <c r="V40" s="13" t="s">
        <v>449</v>
      </c>
    </row>
    <row r="41" spans="1:22" x14ac:dyDescent="0.3">
      <c r="R41" s="14" t="s">
        <v>326</v>
      </c>
      <c r="V41" s="13" t="s">
        <v>448</v>
      </c>
    </row>
    <row r="42" spans="1:22" x14ac:dyDescent="0.3">
      <c r="Q42" s="15" t="s">
        <v>324</v>
      </c>
      <c r="R42" s="16">
        <f>SUM(Movie_Financials[Revenue in (INR)])</f>
        <v>1567041</v>
      </c>
      <c r="V42" s="13" t="s">
        <v>449</v>
      </c>
    </row>
    <row r="43" spans="1:22" x14ac:dyDescent="0.3">
      <c r="Q43" s="15" t="s">
        <v>314</v>
      </c>
      <c r="R43" s="16">
        <f>SUM(Movie_Financials[Budget in (INR,Millions)])</f>
        <v>264126.40000000002</v>
      </c>
      <c r="V43" s="13" t="s">
        <v>450</v>
      </c>
    </row>
    <row r="44" spans="1:22" x14ac:dyDescent="0.3">
      <c r="Q44" s="15" t="s">
        <v>325</v>
      </c>
      <c r="R44" s="16">
        <f>SUM(Movie_Financials[Revenue in (USD)])</f>
        <v>19588.012500000001</v>
      </c>
      <c r="V44" s="13" t="s">
        <v>451</v>
      </c>
    </row>
    <row r="45" spans="1:22" x14ac:dyDescent="0.3">
      <c r="Q45" s="15" t="s">
        <v>315</v>
      </c>
      <c r="R45" s="16">
        <f>SUM(Movie_Financials[Budget in (USD,Millions)])</f>
        <v>3301.58</v>
      </c>
      <c r="V45" s="13" t="s">
        <v>452</v>
      </c>
    </row>
    <row r="46" spans="1:22" x14ac:dyDescent="0.3">
      <c r="V46" s="13"/>
    </row>
    <row r="47" spans="1:22" x14ac:dyDescent="0.3">
      <c r="V47" s="41" t="s">
        <v>475</v>
      </c>
    </row>
    <row r="48" spans="1:22" x14ac:dyDescent="0.3">
      <c r="V48" s="13"/>
    </row>
    <row r="49" spans="22:22" x14ac:dyDescent="0.3">
      <c r="V49" s="13" t="s">
        <v>453</v>
      </c>
    </row>
    <row r="50" spans="22:22" x14ac:dyDescent="0.3">
      <c r="V50" s="13" t="s">
        <v>454</v>
      </c>
    </row>
    <row r="51" spans="22:22" x14ac:dyDescent="0.3">
      <c r="V51" s="13" t="s">
        <v>447</v>
      </c>
    </row>
    <row r="52" spans="22:22" x14ac:dyDescent="0.3">
      <c r="V52" s="13"/>
    </row>
    <row r="53" spans="22:22" x14ac:dyDescent="0.3">
      <c r="V53" s="13" t="s">
        <v>449</v>
      </c>
    </row>
    <row r="54" spans="22:22" x14ac:dyDescent="0.3">
      <c r="V54" s="13" t="s">
        <v>455</v>
      </c>
    </row>
    <row r="55" spans="22:22" x14ac:dyDescent="0.3">
      <c r="V55" s="13" t="s">
        <v>449</v>
      </c>
    </row>
    <row r="56" spans="22:22" x14ac:dyDescent="0.3">
      <c r="V56" s="13" t="s">
        <v>456</v>
      </c>
    </row>
    <row r="57" spans="22:22" x14ac:dyDescent="0.3">
      <c r="V57" s="13" t="s">
        <v>457</v>
      </c>
    </row>
    <row r="58" spans="22:22" x14ac:dyDescent="0.3">
      <c r="V58" s="13" t="s">
        <v>458</v>
      </c>
    </row>
    <row r="59" spans="22:22" x14ac:dyDescent="0.3">
      <c r="V59" s="13"/>
    </row>
    <row r="60" spans="22:22" x14ac:dyDescent="0.3">
      <c r="V60" s="41" t="s">
        <v>459</v>
      </c>
    </row>
    <row r="61" spans="22:22" x14ac:dyDescent="0.3">
      <c r="V61" s="13"/>
    </row>
    <row r="62" spans="22:22" x14ac:dyDescent="0.3">
      <c r="V62" s="13" t="s">
        <v>460</v>
      </c>
    </row>
    <row r="63" spans="22:22" x14ac:dyDescent="0.3">
      <c r="V63" s="13" t="s">
        <v>461</v>
      </c>
    </row>
    <row r="64" spans="22:22" x14ac:dyDescent="0.3">
      <c r="V64" s="13"/>
    </row>
    <row r="65" spans="22:22" x14ac:dyDescent="0.3">
      <c r="V65" s="41" t="s">
        <v>462</v>
      </c>
    </row>
    <row r="66" spans="22:22" x14ac:dyDescent="0.3">
      <c r="V66" s="13"/>
    </row>
    <row r="67" spans="22:22" x14ac:dyDescent="0.3">
      <c r="V67" s="13" t="s">
        <v>463</v>
      </c>
    </row>
    <row r="68" spans="22:22" x14ac:dyDescent="0.3">
      <c r="V68" s="13" t="s">
        <v>464</v>
      </c>
    </row>
    <row r="69" spans="22:22" x14ac:dyDescent="0.3">
      <c r="V69" s="13" t="s">
        <v>465</v>
      </c>
    </row>
    <row r="70" spans="22:22" x14ac:dyDescent="0.3">
      <c r="V70" s="13" t="s">
        <v>466</v>
      </c>
    </row>
    <row r="71" spans="22:22" x14ac:dyDescent="0.3">
      <c r="V71" s="13" t="s">
        <v>467</v>
      </c>
    </row>
    <row r="72" spans="22:22" x14ac:dyDescent="0.3">
      <c r="V72" s="13" t="s">
        <v>468</v>
      </c>
    </row>
    <row r="73" spans="22:22" x14ac:dyDescent="0.3">
      <c r="V73" s="13"/>
    </row>
    <row r="74" spans="22:22" x14ac:dyDescent="0.3">
      <c r="V74" s="13" t="s">
        <v>469</v>
      </c>
    </row>
    <row r="75" spans="22:22" x14ac:dyDescent="0.3">
      <c r="V75" s="13" t="s">
        <v>470</v>
      </c>
    </row>
    <row r="76" spans="22:22" x14ac:dyDescent="0.3">
      <c r="V76" s="13" t="s">
        <v>471</v>
      </c>
    </row>
    <row r="77" spans="22:22" x14ac:dyDescent="0.3">
      <c r="V77" s="13"/>
    </row>
    <row r="78" spans="22:22" ht="15.6" x14ac:dyDescent="0.3">
      <c r="V78" s="60" t="s">
        <v>472</v>
      </c>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951C0-D968-407B-BACE-9EC26BF67B79}">
  <dimension ref="A1:L41"/>
  <sheetViews>
    <sheetView topLeftCell="C1" zoomScale="160" zoomScaleNormal="160" workbookViewId="0">
      <selection activeCell="H1" sqref="H1:L41"/>
    </sheetView>
  </sheetViews>
  <sheetFormatPr defaultRowHeight="14.4" x14ac:dyDescent="0.3"/>
  <cols>
    <col min="1" max="1" width="9.88671875" customWidth="1"/>
    <col min="5" max="5" width="9.44140625" customWidth="1"/>
    <col min="6" max="6" width="11" bestFit="1" customWidth="1"/>
    <col min="7" max="7" width="12.77734375" bestFit="1" customWidth="1"/>
    <col min="8" max="8" width="11" bestFit="1" customWidth="1"/>
    <col min="9" max="9" width="9.21875" bestFit="1" customWidth="1"/>
    <col min="10" max="10" width="10.109375" bestFit="1" customWidth="1"/>
    <col min="11" max="11" width="7.44140625" bestFit="1" customWidth="1"/>
    <col min="12" max="12" width="10.5546875" bestFit="1" customWidth="1"/>
  </cols>
  <sheetData>
    <row r="1" spans="1:12" x14ac:dyDescent="0.3">
      <c r="A1" s="1" t="s">
        <v>0</v>
      </c>
      <c r="B1" s="1" t="s">
        <v>28</v>
      </c>
      <c r="C1" s="1" t="s">
        <v>29</v>
      </c>
      <c r="D1" s="1" t="s">
        <v>30</v>
      </c>
      <c r="E1" s="1" t="s">
        <v>31</v>
      </c>
      <c r="H1" t="s">
        <v>0</v>
      </c>
      <c r="I1" t="s">
        <v>28</v>
      </c>
      <c r="J1" t="s">
        <v>29</v>
      </c>
      <c r="K1" t="s">
        <v>30</v>
      </c>
      <c r="L1" t="s">
        <v>31</v>
      </c>
    </row>
    <row r="2" spans="1:12" x14ac:dyDescent="0.3">
      <c r="A2">
        <v>101</v>
      </c>
      <c r="B2">
        <v>1</v>
      </c>
      <c r="C2">
        <v>12.5</v>
      </c>
      <c r="D2" t="s">
        <v>32</v>
      </c>
      <c r="E2" t="s">
        <v>33</v>
      </c>
      <c r="G2" t="s">
        <v>292</v>
      </c>
      <c r="H2" t="s">
        <v>160</v>
      </c>
      <c r="I2">
        <v>1</v>
      </c>
      <c r="J2">
        <v>12.5</v>
      </c>
      <c r="K2" t="s">
        <v>32</v>
      </c>
      <c r="L2" t="s">
        <v>33</v>
      </c>
    </row>
    <row r="3" spans="1:12" x14ac:dyDescent="0.3">
      <c r="A3">
        <v>102</v>
      </c>
      <c r="B3">
        <v>200</v>
      </c>
      <c r="C3">
        <v>954.8</v>
      </c>
      <c r="D3" t="s">
        <v>34</v>
      </c>
      <c r="E3" t="s">
        <v>35</v>
      </c>
      <c r="H3" t="s">
        <v>163</v>
      </c>
      <c r="I3">
        <v>200</v>
      </c>
      <c r="J3">
        <v>954.8</v>
      </c>
      <c r="K3" t="s">
        <v>34</v>
      </c>
      <c r="L3" t="s">
        <v>35</v>
      </c>
    </row>
    <row r="4" spans="1:12" x14ac:dyDescent="0.3">
      <c r="A4">
        <v>103</v>
      </c>
      <c r="B4">
        <v>165</v>
      </c>
      <c r="C4">
        <v>644.79999999999995</v>
      </c>
      <c r="D4" t="s">
        <v>34</v>
      </c>
      <c r="E4" t="s">
        <v>35</v>
      </c>
      <c r="H4" t="s">
        <v>165</v>
      </c>
      <c r="I4">
        <v>165</v>
      </c>
      <c r="J4">
        <v>644.79999999999995</v>
      </c>
      <c r="K4" t="s">
        <v>34</v>
      </c>
      <c r="L4" t="s">
        <v>35</v>
      </c>
    </row>
    <row r="5" spans="1:12" x14ac:dyDescent="0.3">
      <c r="A5">
        <v>104</v>
      </c>
      <c r="B5">
        <v>180</v>
      </c>
      <c r="C5">
        <v>854</v>
      </c>
      <c r="D5" t="s">
        <v>34</v>
      </c>
      <c r="E5" t="s">
        <v>35</v>
      </c>
      <c r="H5" t="s">
        <v>167</v>
      </c>
      <c r="I5">
        <v>180</v>
      </c>
      <c r="J5">
        <v>854</v>
      </c>
      <c r="K5" t="s">
        <v>34</v>
      </c>
      <c r="L5" t="s">
        <v>35</v>
      </c>
    </row>
    <row r="6" spans="1:12" x14ac:dyDescent="0.3">
      <c r="A6">
        <v>105</v>
      </c>
      <c r="B6">
        <v>250</v>
      </c>
      <c r="C6">
        <v>670</v>
      </c>
      <c r="D6" t="s">
        <v>34</v>
      </c>
      <c r="E6" t="s">
        <v>35</v>
      </c>
      <c r="H6" t="s">
        <v>169</v>
      </c>
      <c r="I6">
        <v>250</v>
      </c>
      <c r="J6">
        <v>670</v>
      </c>
      <c r="K6" t="s">
        <v>34</v>
      </c>
      <c r="L6" t="s">
        <v>35</v>
      </c>
    </row>
    <row r="7" spans="1:12" x14ac:dyDescent="0.3">
      <c r="A7">
        <v>107</v>
      </c>
      <c r="B7">
        <v>400</v>
      </c>
      <c r="C7">
        <v>2000</v>
      </c>
      <c r="D7" t="s">
        <v>34</v>
      </c>
      <c r="E7" t="s">
        <v>33</v>
      </c>
      <c r="H7" t="s">
        <v>173</v>
      </c>
      <c r="I7">
        <v>400</v>
      </c>
      <c r="J7">
        <v>2000</v>
      </c>
      <c r="K7" t="s">
        <v>34</v>
      </c>
      <c r="L7" t="s">
        <v>33</v>
      </c>
    </row>
    <row r="8" spans="1:12" x14ac:dyDescent="0.3">
      <c r="A8">
        <v>108</v>
      </c>
      <c r="B8">
        <v>550</v>
      </c>
      <c r="C8">
        <v>4000</v>
      </c>
      <c r="D8" t="s">
        <v>34</v>
      </c>
      <c r="E8" t="s">
        <v>33</v>
      </c>
      <c r="H8" t="s">
        <v>175</v>
      </c>
      <c r="I8">
        <v>550</v>
      </c>
      <c r="J8">
        <v>4000</v>
      </c>
      <c r="K8" t="s">
        <v>34</v>
      </c>
      <c r="L8" t="s">
        <v>33</v>
      </c>
    </row>
    <row r="9" spans="1:12" x14ac:dyDescent="0.3">
      <c r="A9">
        <v>109</v>
      </c>
      <c r="B9">
        <v>390</v>
      </c>
      <c r="C9">
        <v>1360</v>
      </c>
      <c r="D9" t="s">
        <v>34</v>
      </c>
      <c r="E9" t="s">
        <v>33</v>
      </c>
      <c r="H9" t="s">
        <v>177</v>
      </c>
      <c r="I9">
        <v>390</v>
      </c>
      <c r="J9">
        <v>1360</v>
      </c>
      <c r="K9" t="s">
        <v>34</v>
      </c>
      <c r="L9" t="s">
        <v>33</v>
      </c>
    </row>
    <row r="10" spans="1:12" x14ac:dyDescent="0.3">
      <c r="A10">
        <v>110</v>
      </c>
      <c r="B10">
        <v>1.4</v>
      </c>
      <c r="C10">
        <v>3.5</v>
      </c>
      <c r="D10" t="s">
        <v>32</v>
      </c>
      <c r="E10" t="s">
        <v>33</v>
      </c>
      <c r="H10" t="s">
        <v>179</v>
      </c>
      <c r="I10">
        <v>1.4</v>
      </c>
      <c r="J10">
        <v>3.5</v>
      </c>
      <c r="K10" t="s">
        <v>32</v>
      </c>
      <c r="L10" t="s">
        <v>33</v>
      </c>
    </row>
    <row r="11" spans="1:12" x14ac:dyDescent="0.3">
      <c r="A11">
        <v>111</v>
      </c>
      <c r="B11">
        <v>25</v>
      </c>
      <c r="C11">
        <v>73.3</v>
      </c>
      <c r="D11" t="s">
        <v>34</v>
      </c>
      <c r="E11" t="s">
        <v>35</v>
      </c>
      <c r="H11" t="s">
        <v>182</v>
      </c>
      <c r="I11">
        <v>25</v>
      </c>
      <c r="J11">
        <v>73.3</v>
      </c>
      <c r="K11" t="s">
        <v>34</v>
      </c>
      <c r="L11" t="s">
        <v>35</v>
      </c>
    </row>
    <row r="12" spans="1:12" x14ac:dyDescent="0.3">
      <c r="A12">
        <v>113</v>
      </c>
      <c r="B12">
        <v>165</v>
      </c>
      <c r="C12">
        <v>701.8</v>
      </c>
      <c r="D12" t="s">
        <v>34</v>
      </c>
      <c r="E12" t="s">
        <v>35</v>
      </c>
      <c r="H12" t="s">
        <v>186</v>
      </c>
      <c r="I12">
        <v>165</v>
      </c>
      <c r="J12">
        <v>701.8</v>
      </c>
      <c r="K12" t="s">
        <v>34</v>
      </c>
      <c r="L12" t="s">
        <v>35</v>
      </c>
    </row>
    <row r="13" spans="1:12" x14ac:dyDescent="0.3">
      <c r="A13">
        <v>114</v>
      </c>
      <c r="B13">
        <v>205</v>
      </c>
      <c r="C13">
        <v>365.3</v>
      </c>
      <c r="D13" t="s">
        <v>34</v>
      </c>
      <c r="E13" t="s">
        <v>35</v>
      </c>
      <c r="H13" t="s">
        <v>240</v>
      </c>
      <c r="I13">
        <v>205</v>
      </c>
      <c r="J13">
        <v>365.3</v>
      </c>
      <c r="K13" t="s">
        <v>34</v>
      </c>
      <c r="L13" t="s">
        <v>35</v>
      </c>
    </row>
    <row r="14" spans="1:12" x14ac:dyDescent="0.3">
      <c r="A14">
        <v>115</v>
      </c>
      <c r="B14">
        <v>55</v>
      </c>
      <c r="C14">
        <v>307.10000000000002</v>
      </c>
      <c r="D14" t="s">
        <v>34</v>
      </c>
      <c r="E14" t="s">
        <v>35</v>
      </c>
      <c r="H14" t="s">
        <v>188</v>
      </c>
      <c r="I14">
        <v>55</v>
      </c>
      <c r="J14">
        <v>307.10000000000002</v>
      </c>
      <c r="K14" t="s">
        <v>34</v>
      </c>
      <c r="L14" t="s">
        <v>35</v>
      </c>
    </row>
    <row r="15" spans="1:12" x14ac:dyDescent="0.3">
      <c r="A15">
        <v>116</v>
      </c>
      <c r="B15">
        <v>103</v>
      </c>
      <c r="C15">
        <v>460.5</v>
      </c>
      <c r="D15" t="s">
        <v>34</v>
      </c>
      <c r="E15" t="s">
        <v>35</v>
      </c>
      <c r="H15" t="s">
        <v>190</v>
      </c>
      <c r="I15">
        <v>103</v>
      </c>
      <c r="J15">
        <v>460.5</v>
      </c>
      <c r="K15" t="s">
        <v>34</v>
      </c>
      <c r="L15" t="s">
        <v>35</v>
      </c>
    </row>
    <row r="16" spans="1:12" x14ac:dyDescent="0.3">
      <c r="A16">
        <v>117</v>
      </c>
      <c r="B16">
        <v>200</v>
      </c>
      <c r="C16">
        <v>2202</v>
      </c>
      <c r="D16" t="s">
        <v>34</v>
      </c>
      <c r="E16" t="s">
        <v>35</v>
      </c>
      <c r="H16" t="s">
        <v>192</v>
      </c>
      <c r="I16">
        <v>200</v>
      </c>
      <c r="J16">
        <v>2202</v>
      </c>
      <c r="K16" t="s">
        <v>34</v>
      </c>
      <c r="L16" t="s">
        <v>35</v>
      </c>
    </row>
    <row r="17" spans="1:12" x14ac:dyDescent="0.3">
      <c r="A17">
        <v>118</v>
      </c>
      <c r="B17">
        <v>3.18</v>
      </c>
      <c r="C17">
        <v>3.3</v>
      </c>
      <c r="D17" t="s">
        <v>34</v>
      </c>
      <c r="E17" t="s">
        <v>35</v>
      </c>
      <c r="H17" t="s">
        <v>194</v>
      </c>
      <c r="I17">
        <v>3.18</v>
      </c>
      <c r="J17">
        <v>3.3</v>
      </c>
      <c r="K17" t="s">
        <v>34</v>
      </c>
      <c r="L17" t="s">
        <v>35</v>
      </c>
    </row>
    <row r="18" spans="1:12" x14ac:dyDescent="0.3">
      <c r="A18">
        <v>119</v>
      </c>
      <c r="B18">
        <v>237</v>
      </c>
      <c r="C18">
        <v>2847</v>
      </c>
      <c r="D18" t="s">
        <v>34</v>
      </c>
      <c r="E18" t="s">
        <v>35</v>
      </c>
      <c r="H18" t="s">
        <v>196</v>
      </c>
      <c r="I18">
        <v>237</v>
      </c>
      <c r="J18">
        <v>2847</v>
      </c>
      <c r="K18" t="s">
        <v>34</v>
      </c>
      <c r="L18" t="s">
        <v>35</v>
      </c>
    </row>
    <row r="19" spans="1:12" x14ac:dyDescent="0.3">
      <c r="A19">
        <v>120</v>
      </c>
      <c r="B19">
        <v>7.2</v>
      </c>
      <c r="C19">
        <v>291</v>
      </c>
      <c r="D19" t="s">
        <v>34</v>
      </c>
      <c r="E19" t="s">
        <v>35</v>
      </c>
      <c r="H19" t="s">
        <v>198</v>
      </c>
      <c r="I19">
        <v>7.2</v>
      </c>
      <c r="J19">
        <v>291</v>
      </c>
      <c r="K19" t="s">
        <v>34</v>
      </c>
      <c r="L19" t="s">
        <v>35</v>
      </c>
    </row>
    <row r="20" spans="1:12" x14ac:dyDescent="0.3">
      <c r="A20">
        <v>121</v>
      </c>
      <c r="B20">
        <v>185</v>
      </c>
      <c r="C20">
        <v>1006</v>
      </c>
      <c r="D20" t="s">
        <v>34</v>
      </c>
      <c r="E20" t="s">
        <v>35</v>
      </c>
      <c r="H20" t="s">
        <v>200</v>
      </c>
      <c r="I20">
        <v>185</v>
      </c>
      <c r="J20">
        <v>1006</v>
      </c>
      <c r="K20" t="s">
        <v>34</v>
      </c>
      <c r="L20" t="s">
        <v>35</v>
      </c>
    </row>
    <row r="21" spans="1:12" x14ac:dyDescent="0.3">
      <c r="A21">
        <v>122</v>
      </c>
      <c r="B21">
        <v>22</v>
      </c>
      <c r="C21">
        <v>322.2</v>
      </c>
      <c r="D21" t="s">
        <v>34</v>
      </c>
      <c r="E21" t="s">
        <v>35</v>
      </c>
      <c r="H21" t="s">
        <v>202</v>
      </c>
      <c r="I21">
        <v>22</v>
      </c>
      <c r="J21">
        <v>322.2</v>
      </c>
      <c r="K21" t="s">
        <v>34</v>
      </c>
      <c r="L21" t="s">
        <v>35</v>
      </c>
    </row>
    <row r="22" spans="1:12" x14ac:dyDescent="0.3">
      <c r="A22">
        <v>123</v>
      </c>
      <c r="B22">
        <v>63</v>
      </c>
      <c r="C22">
        <v>1046</v>
      </c>
      <c r="D22" t="s">
        <v>34</v>
      </c>
      <c r="E22" t="s">
        <v>35</v>
      </c>
      <c r="H22" t="s">
        <v>204</v>
      </c>
      <c r="I22">
        <v>63</v>
      </c>
      <c r="J22">
        <v>1046</v>
      </c>
      <c r="K22" t="s">
        <v>34</v>
      </c>
      <c r="L22" t="s">
        <v>35</v>
      </c>
    </row>
    <row r="23" spans="1:12" x14ac:dyDescent="0.3">
      <c r="A23">
        <v>124</v>
      </c>
      <c r="B23">
        <v>15.5</v>
      </c>
      <c r="C23">
        <v>263.10000000000002</v>
      </c>
      <c r="D23" t="s">
        <v>34</v>
      </c>
      <c r="E23" t="s">
        <v>35</v>
      </c>
      <c r="H23" t="s">
        <v>206</v>
      </c>
      <c r="I23">
        <v>15.5</v>
      </c>
      <c r="J23">
        <v>263.10000000000002</v>
      </c>
      <c r="K23" t="s">
        <v>34</v>
      </c>
      <c r="L23" t="s">
        <v>35</v>
      </c>
    </row>
    <row r="24" spans="1:12" x14ac:dyDescent="0.3">
      <c r="A24">
        <v>125</v>
      </c>
      <c r="B24">
        <v>400</v>
      </c>
      <c r="C24">
        <v>2798</v>
      </c>
      <c r="D24" t="s">
        <v>34</v>
      </c>
      <c r="E24" t="s">
        <v>35</v>
      </c>
      <c r="H24" t="s">
        <v>208</v>
      </c>
      <c r="I24">
        <v>400</v>
      </c>
      <c r="J24">
        <v>2798</v>
      </c>
      <c r="K24" t="s">
        <v>34</v>
      </c>
      <c r="L24" t="s">
        <v>35</v>
      </c>
    </row>
    <row r="25" spans="1:12" x14ac:dyDescent="0.3">
      <c r="A25">
        <v>126</v>
      </c>
      <c r="B25">
        <v>400</v>
      </c>
      <c r="C25">
        <v>2048</v>
      </c>
      <c r="D25" t="s">
        <v>34</v>
      </c>
      <c r="E25" t="s">
        <v>35</v>
      </c>
      <c r="H25" t="s">
        <v>210</v>
      </c>
      <c r="I25">
        <v>400</v>
      </c>
      <c r="J25">
        <v>2048</v>
      </c>
      <c r="K25" t="s">
        <v>34</v>
      </c>
      <c r="L25" t="s">
        <v>35</v>
      </c>
    </row>
    <row r="26" spans="1:12" x14ac:dyDescent="0.3">
      <c r="A26">
        <v>127</v>
      </c>
      <c r="B26">
        <v>70</v>
      </c>
      <c r="C26">
        <v>100</v>
      </c>
      <c r="D26" t="s">
        <v>34</v>
      </c>
      <c r="E26" t="s">
        <v>33</v>
      </c>
      <c r="H26" t="s">
        <v>212</v>
      </c>
      <c r="I26">
        <v>70</v>
      </c>
      <c r="J26">
        <v>100</v>
      </c>
      <c r="K26" t="s">
        <v>34</v>
      </c>
      <c r="L26" t="s">
        <v>33</v>
      </c>
    </row>
    <row r="27" spans="1:12" x14ac:dyDescent="0.3">
      <c r="A27">
        <v>128</v>
      </c>
      <c r="B27">
        <v>120</v>
      </c>
      <c r="C27">
        <v>1350</v>
      </c>
      <c r="D27" t="s">
        <v>34</v>
      </c>
      <c r="E27" t="s">
        <v>33</v>
      </c>
      <c r="H27" t="s">
        <v>214</v>
      </c>
      <c r="I27">
        <v>120</v>
      </c>
      <c r="J27">
        <v>1350</v>
      </c>
      <c r="K27" t="s">
        <v>34</v>
      </c>
      <c r="L27" t="s">
        <v>33</v>
      </c>
    </row>
    <row r="28" spans="1:12" x14ac:dyDescent="0.3">
      <c r="A28">
        <v>129</v>
      </c>
      <c r="B28">
        <v>100</v>
      </c>
      <c r="C28">
        <v>410</v>
      </c>
      <c r="D28" t="s">
        <v>34</v>
      </c>
      <c r="E28" t="s">
        <v>33</v>
      </c>
      <c r="H28" t="s">
        <v>216</v>
      </c>
      <c r="I28">
        <v>100</v>
      </c>
      <c r="J28">
        <v>410</v>
      </c>
      <c r="K28" t="s">
        <v>34</v>
      </c>
      <c r="L28" t="s">
        <v>33</v>
      </c>
    </row>
    <row r="29" spans="1:12" x14ac:dyDescent="0.3">
      <c r="A29">
        <v>130</v>
      </c>
      <c r="B29">
        <v>850</v>
      </c>
      <c r="C29">
        <v>8540</v>
      </c>
      <c r="D29" t="s">
        <v>34</v>
      </c>
      <c r="E29" t="s">
        <v>33</v>
      </c>
      <c r="H29" t="s">
        <v>218</v>
      </c>
      <c r="I29">
        <v>850</v>
      </c>
      <c r="J29">
        <v>8540</v>
      </c>
      <c r="K29" t="s">
        <v>34</v>
      </c>
      <c r="L29" t="s">
        <v>33</v>
      </c>
    </row>
    <row r="30" spans="1:12" x14ac:dyDescent="0.3">
      <c r="A30">
        <v>131</v>
      </c>
      <c r="B30">
        <v>1</v>
      </c>
      <c r="C30">
        <v>5.9</v>
      </c>
      <c r="D30" t="s">
        <v>32</v>
      </c>
      <c r="E30" t="s">
        <v>33</v>
      </c>
      <c r="H30" t="s">
        <v>220</v>
      </c>
      <c r="I30">
        <v>1</v>
      </c>
      <c r="J30">
        <v>5.9</v>
      </c>
      <c r="K30" t="s">
        <v>32</v>
      </c>
      <c r="L30" t="s">
        <v>33</v>
      </c>
    </row>
    <row r="31" spans="1:12" x14ac:dyDescent="0.3">
      <c r="A31">
        <v>132</v>
      </c>
      <c r="B31">
        <v>2</v>
      </c>
      <c r="C31">
        <v>3.6</v>
      </c>
      <c r="D31" t="s">
        <v>32</v>
      </c>
      <c r="E31" t="s">
        <v>33</v>
      </c>
      <c r="H31" t="s">
        <v>222</v>
      </c>
      <c r="I31">
        <v>2</v>
      </c>
      <c r="J31">
        <v>3.6</v>
      </c>
      <c r="K31" t="s">
        <v>32</v>
      </c>
      <c r="L31" t="s">
        <v>33</v>
      </c>
    </row>
    <row r="32" spans="1:12" x14ac:dyDescent="0.3">
      <c r="A32">
        <v>133</v>
      </c>
      <c r="B32">
        <v>5.5</v>
      </c>
      <c r="C32">
        <v>12</v>
      </c>
      <c r="D32" t="s">
        <v>32</v>
      </c>
      <c r="E32" t="s">
        <v>33</v>
      </c>
      <c r="H32" t="s">
        <v>224</v>
      </c>
      <c r="I32">
        <v>5.5</v>
      </c>
      <c r="J32">
        <v>12</v>
      </c>
      <c r="K32" t="s">
        <v>32</v>
      </c>
      <c r="L32" t="s">
        <v>33</v>
      </c>
    </row>
    <row r="33" spans="1:12" x14ac:dyDescent="0.3">
      <c r="A33">
        <v>134</v>
      </c>
      <c r="B33">
        <v>1.8</v>
      </c>
      <c r="C33">
        <v>6.5</v>
      </c>
      <c r="D33" t="s">
        <v>32</v>
      </c>
      <c r="E33" t="s">
        <v>33</v>
      </c>
      <c r="H33" t="s">
        <v>226</v>
      </c>
      <c r="I33">
        <v>1.8</v>
      </c>
      <c r="J33">
        <v>6.5</v>
      </c>
      <c r="K33" t="s">
        <v>32</v>
      </c>
      <c r="L33" t="s">
        <v>33</v>
      </c>
    </row>
    <row r="34" spans="1:12" x14ac:dyDescent="0.3">
      <c r="A34">
        <v>135</v>
      </c>
      <c r="B34">
        <v>250</v>
      </c>
      <c r="C34">
        <v>3409</v>
      </c>
      <c r="D34" t="s">
        <v>34</v>
      </c>
      <c r="E34" t="s">
        <v>33</v>
      </c>
      <c r="H34" t="s">
        <v>228</v>
      </c>
      <c r="I34">
        <v>250</v>
      </c>
      <c r="J34">
        <v>3409</v>
      </c>
      <c r="K34" t="s">
        <v>34</v>
      </c>
      <c r="L34" t="s">
        <v>33</v>
      </c>
    </row>
    <row r="35" spans="1:12" x14ac:dyDescent="0.3">
      <c r="A35">
        <v>136</v>
      </c>
      <c r="B35">
        <v>900</v>
      </c>
      <c r="C35">
        <v>11690</v>
      </c>
      <c r="D35" t="s">
        <v>34</v>
      </c>
      <c r="E35" t="s">
        <v>33</v>
      </c>
      <c r="H35" t="s">
        <v>230</v>
      </c>
      <c r="I35">
        <v>900</v>
      </c>
      <c r="J35">
        <v>11690</v>
      </c>
      <c r="K35" t="s">
        <v>34</v>
      </c>
      <c r="L35" t="s">
        <v>33</v>
      </c>
    </row>
    <row r="36" spans="1:12" x14ac:dyDescent="0.3">
      <c r="A36">
        <v>137</v>
      </c>
      <c r="B36">
        <v>216.7</v>
      </c>
      <c r="C36">
        <v>370.6</v>
      </c>
      <c r="D36" t="s">
        <v>34</v>
      </c>
      <c r="E36" t="s">
        <v>35</v>
      </c>
      <c r="H36" t="s">
        <v>232</v>
      </c>
      <c r="I36">
        <v>216.7</v>
      </c>
      <c r="J36">
        <v>370.6</v>
      </c>
      <c r="K36" t="s">
        <v>34</v>
      </c>
      <c r="L36" t="s">
        <v>35</v>
      </c>
    </row>
    <row r="37" spans="1:12" x14ac:dyDescent="0.3">
      <c r="A37">
        <v>138</v>
      </c>
      <c r="B37">
        <v>177</v>
      </c>
      <c r="C37">
        <v>714.4</v>
      </c>
      <c r="D37" t="s">
        <v>34</v>
      </c>
      <c r="E37" t="s">
        <v>35</v>
      </c>
      <c r="H37" t="s">
        <v>234</v>
      </c>
      <c r="I37">
        <v>177</v>
      </c>
      <c r="J37">
        <v>714.4</v>
      </c>
      <c r="K37" t="s">
        <v>34</v>
      </c>
      <c r="L37" t="s">
        <v>35</v>
      </c>
    </row>
    <row r="38" spans="1:12" x14ac:dyDescent="0.3">
      <c r="A38">
        <v>139</v>
      </c>
      <c r="B38">
        <v>1.8</v>
      </c>
      <c r="C38">
        <v>3.1</v>
      </c>
      <c r="D38" t="s">
        <v>32</v>
      </c>
      <c r="E38" t="s">
        <v>33</v>
      </c>
      <c r="H38" t="s">
        <v>236</v>
      </c>
      <c r="I38">
        <v>1.8</v>
      </c>
      <c r="J38">
        <v>3.1</v>
      </c>
      <c r="K38" t="s">
        <v>32</v>
      </c>
      <c r="L38" t="s">
        <v>33</v>
      </c>
    </row>
    <row r="39" spans="1:12" x14ac:dyDescent="0.3">
      <c r="A39">
        <v>140</v>
      </c>
      <c r="B39">
        <v>500</v>
      </c>
      <c r="C39">
        <v>950</v>
      </c>
      <c r="D39" t="s">
        <v>34</v>
      </c>
      <c r="E39" t="s">
        <v>33</v>
      </c>
      <c r="H39" t="s">
        <v>238</v>
      </c>
      <c r="I39">
        <v>500</v>
      </c>
      <c r="J39">
        <v>950</v>
      </c>
      <c r="K39" t="s">
        <v>34</v>
      </c>
      <c r="L39" t="s">
        <v>33</v>
      </c>
    </row>
    <row r="40" spans="1:12" x14ac:dyDescent="0.3">
      <c r="A40">
        <v>406</v>
      </c>
      <c r="B40">
        <v>30</v>
      </c>
      <c r="C40">
        <v>350</v>
      </c>
      <c r="D40" t="s">
        <v>34</v>
      </c>
      <c r="E40" t="s">
        <v>33</v>
      </c>
      <c r="H40" t="s">
        <v>241</v>
      </c>
      <c r="I40">
        <v>30</v>
      </c>
      <c r="J40">
        <v>350</v>
      </c>
      <c r="K40" t="s">
        <v>34</v>
      </c>
      <c r="L40" t="s">
        <v>33</v>
      </c>
    </row>
    <row r="41" spans="1:12" x14ac:dyDescent="0.3">
      <c r="A41">
        <v>412</v>
      </c>
      <c r="B41">
        <v>160</v>
      </c>
      <c r="C41">
        <v>836.8</v>
      </c>
      <c r="D41" t="s">
        <v>34</v>
      </c>
      <c r="E41" t="s">
        <v>35</v>
      </c>
      <c r="H41" t="s">
        <v>242</v>
      </c>
      <c r="I41">
        <v>160</v>
      </c>
      <c r="J41">
        <v>836.8</v>
      </c>
      <c r="K41" t="s">
        <v>34</v>
      </c>
      <c r="L41" t="s">
        <v>35</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05207-AD4A-4BA5-928C-E78006753CCF}">
  <dimension ref="A1:C68"/>
  <sheetViews>
    <sheetView zoomScale="160" zoomScaleNormal="160" workbookViewId="0">
      <selection activeCell="H10" sqref="H10"/>
    </sheetView>
  </sheetViews>
  <sheetFormatPr defaultRowHeight="14.4" x14ac:dyDescent="0.3"/>
  <cols>
    <col min="2" max="2" width="26.44140625" customWidth="1"/>
    <col min="3" max="3" width="10.88671875" customWidth="1"/>
  </cols>
  <sheetData>
    <row r="1" spans="1:3" x14ac:dyDescent="0.3">
      <c r="A1" s="2" t="s">
        <v>36</v>
      </c>
      <c r="B1" s="2" t="s">
        <v>37</v>
      </c>
      <c r="C1" s="2" t="s">
        <v>38</v>
      </c>
    </row>
    <row r="2" spans="1:3" x14ac:dyDescent="0.3">
      <c r="A2">
        <v>50</v>
      </c>
      <c r="B2" t="s">
        <v>39</v>
      </c>
      <c r="C2">
        <v>1986</v>
      </c>
    </row>
    <row r="3" spans="1:3" x14ac:dyDescent="0.3">
      <c r="A3">
        <v>51</v>
      </c>
      <c r="B3" t="s">
        <v>40</v>
      </c>
      <c r="C3">
        <v>1959</v>
      </c>
    </row>
    <row r="4" spans="1:3" x14ac:dyDescent="0.3">
      <c r="A4">
        <v>52</v>
      </c>
      <c r="B4" t="s">
        <v>41</v>
      </c>
      <c r="C4">
        <v>1976</v>
      </c>
    </row>
    <row r="5" spans="1:3" x14ac:dyDescent="0.3">
      <c r="A5">
        <v>53</v>
      </c>
      <c r="B5" t="s">
        <v>42</v>
      </c>
      <c r="C5">
        <v>1989</v>
      </c>
    </row>
    <row r="6" spans="1:3" x14ac:dyDescent="0.3">
      <c r="A6">
        <v>54</v>
      </c>
      <c r="B6" t="s">
        <v>43</v>
      </c>
      <c r="C6">
        <v>1983</v>
      </c>
    </row>
    <row r="7" spans="1:3" x14ac:dyDescent="0.3">
      <c r="A7">
        <v>55</v>
      </c>
      <c r="B7" t="s">
        <v>44</v>
      </c>
      <c r="C7">
        <v>1981</v>
      </c>
    </row>
    <row r="8" spans="1:3" x14ac:dyDescent="0.3">
      <c r="A8">
        <v>56</v>
      </c>
      <c r="B8" t="s">
        <v>45</v>
      </c>
      <c r="C8">
        <v>1981</v>
      </c>
    </row>
    <row r="9" spans="1:3" x14ac:dyDescent="0.3">
      <c r="A9">
        <v>57</v>
      </c>
      <c r="B9" t="s">
        <v>46</v>
      </c>
      <c r="C9">
        <v>1942</v>
      </c>
    </row>
    <row r="10" spans="1:3" x14ac:dyDescent="0.3">
      <c r="A10">
        <v>58</v>
      </c>
      <c r="B10" t="s">
        <v>47</v>
      </c>
      <c r="C10">
        <v>1948</v>
      </c>
    </row>
    <row r="11" spans="1:3" x14ac:dyDescent="0.3">
      <c r="A11">
        <v>59</v>
      </c>
      <c r="B11" t="s">
        <v>48</v>
      </c>
      <c r="C11">
        <v>1965</v>
      </c>
    </row>
    <row r="12" spans="1:3" x14ac:dyDescent="0.3">
      <c r="A12">
        <v>60</v>
      </c>
      <c r="B12" t="s">
        <v>49</v>
      </c>
      <c r="C12">
        <v>1974</v>
      </c>
    </row>
    <row r="13" spans="1:3" x14ac:dyDescent="0.3">
      <c r="A13">
        <v>61</v>
      </c>
      <c r="B13" t="s">
        <v>50</v>
      </c>
      <c r="C13">
        <v>1965</v>
      </c>
    </row>
    <row r="14" spans="1:3" x14ac:dyDescent="0.3">
      <c r="A14">
        <v>62</v>
      </c>
      <c r="B14" t="s">
        <v>51</v>
      </c>
      <c r="C14">
        <v>1970</v>
      </c>
    </row>
    <row r="15" spans="1:3" x14ac:dyDescent="0.3">
      <c r="A15">
        <v>63</v>
      </c>
      <c r="B15" t="s">
        <v>52</v>
      </c>
      <c r="C15">
        <v>1979</v>
      </c>
    </row>
    <row r="16" spans="1:3" x14ac:dyDescent="0.3">
      <c r="A16">
        <v>64</v>
      </c>
      <c r="B16" t="s">
        <v>53</v>
      </c>
      <c r="C16">
        <v>1974</v>
      </c>
    </row>
    <row r="17" spans="1:3" x14ac:dyDescent="0.3">
      <c r="A17">
        <v>65</v>
      </c>
      <c r="B17" t="s">
        <v>54</v>
      </c>
      <c r="C17">
        <v>1985</v>
      </c>
    </row>
    <row r="18" spans="1:3" x14ac:dyDescent="0.3">
      <c r="A18">
        <v>66</v>
      </c>
      <c r="B18" t="s">
        <v>55</v>
      </c>
      <c r="C18">
        <v>1986</v>
      </c>
    </row>
    <row r="19" spans="1:3" x14ac:dyDescent="0.3">
      <c r="A19">
        <v>67</v>
      </c>
      <c r="B19" t="s">
        <v>56</v>
      </c>
      <c r="C19">
        <v>1958</v>
      </c>
    </row>
    <row r="20" spans="1:3" x14ac:dyDescent="0.3">
      <c r="A20">
        <v>68</v>
      </c>
      <c r="B20" t="s">
        <v>57</v>
      </c>
      <c r="C20">
        <v>1937</v>
      </c>
    </row>
    <row r="21" spans="1:3" x14ac:dyDescent="0.3">
      <c r="A21">
        <v>69</v>
      </c>
      <c r="B21" t="s">
        <v>58</v>
      </c>
      <c r="C21">
        <v>1974</v>
      </c>
    </row>
    <row r="22" spans="1:3" x14ac:dyDescent="0.3">
      <c r="A22">
        <v>70</v>
      </c>
      <c r="B22" t="s">
        <v>59</v>
      </c>
      <c r="C22">
        <v>1959</v>
      </c>
    </row>
    <row r="23" spans="1:3" x14ac:dyDescent="0.3">
      <c r="A23">
        <v>71</v>
      </c>
      <c r="B23" t="s">
        <v>60</v>
      </c>
      <c r="C23">
        <v>1969</v>
      </c>
    </row>
    <row r="24" spans="1:3" x14ac:dyDescent="0.3">
      <c r="A24">
        <v>72</v>
      </c>
      <c r="B24" t="s">
        <v>61</v>
      </c>
      <c r="C24">
        <v>1982</v>
      </c>
    </row>
    <row r="25" spans="1:3" x14ac:dyDescent="0.3">
      <c r="A25">
        <v>73</v>
      </c>
      <c r="B25" t="s">
        <v>62</v>
      </c>
      <c r="C25">
        <v>1984</v>
      </c>
    </row>
    <row r="26" spans="1:3" x14ac:dyDescent="0.3">
      <c r="A26">
        <v>74</v>
      </c>
      <c r="B26" t="s">
        <v>63</v>
      </c>
      <c r="C26">
        <v>1986</v>
      </c>
    </row>
    <row r="27" spans="1:3" x14ac:dyDescent="0.3">
      <c r="A27">
        <v>75</v>
      </c>
      <c r="B27" t="s">
        <v>64</v>
      </c>
      <c r="C27">
        <v>1968</v>
      </c>
    </row>
    <row r="28" spans="1:3" x14ac:dyDescent="0.3">
      <c r="A28">
        <v>76</v>
      </c>
      <c r="B28" t="s">
        <v>65</v>
      </c>
      <c r="C28">
        <v>1972</v>
      </c>
    </row>
    <row r="29" spans="1:3" x14ac:dyDescent="0.3">
      <c r="A29">
        <v>77</v>
      </c>
      <c r="B29" t="s">
        <v>66</v>
      </c>
      <c r="C29">
        <v>1964</v>
      </c>
    </row>
    <row r="30" spans="1:3" x14ac:dyDescent="0.3">
      <c r="A30">
        <v>78</v>
      </c>
      <c r="B30" t="s">
        <v>67</v>
      </c>
      <c r="C30">
        <v>1974</v>
      </c>
    </row>
    <row r="31" spans="1:3" x14ac:dyDescent="0.3">
      <c r="A31">
        <v>79</v>
      </c>
      <c r="B31" t="s">
        <v>68</v>
      </c>
      <c r="C31">
        <v>1975</v>
      </c>
    </row>
    <row r="32" spans="1:3" x14ac:dyDescent="0.3">
      <c r="A32">
        <v>80</v>
      </c>
      <c r="B32" t="s">
        <v>69</v>
      </c>
      <c r="C32">
        <v>1908</v>
      </c>
    </row>
    <row r="33" spans="1:3" x14ac:dyDescent="0.3">
      <c r="A33">
        <v>81</v>
      </c>
      <c r="B33" t="s">
        <v>70</v>
      </c>
      <c r="C33">
        <v>1921</v>
      </c>
    </row>
    <row r="34" spans="1:3" x14ac:dyDescent="0.3">
      <c r="A34">
        <v>82</v>
      </c>
      <c r="B34" t="s">
        <v>71</v>
      </c>
      <c r="C34">
        <v>1976</v>
      </c>
    </row>
    <row r="35" spans="1:3" x14ac:dyDescent="0.3">
      <c r="A35">
        <v>83</v>
      </c>
      <c r="B35" t="s">
        <v>72</v>
      </c>
      <c r="C35">
        <v>1978</v>
      </c>
    </row>
    <row r="36" spans="1:3" x14ac:dyDescent="0.3">
      <c r="A36">
        <v>84</v>
      </c>
      <c r="B36" t="s">
        <v>73</v>
      </c>
      <c r="C36">
        <v>1924</v>
      </c>
    </row>
    <row r="37" spans="1:3" x14ac:dyDescent="0.3">
      <c r="A37">
        <v>85</v>
      </c>
      <c r="B37" t="s">
        <v>74</v>
      </c>
      <c r="C37">
        <v>1940</v>
      </c>
    </row>
    <row r="38" spans="1:3" x14ac:dyDescent="0.3">
      <c r="A38">
        <v>86</v>
      </c>
      <c r="B38" t="s">
        <v>75</v>
      </c>
      <c r="C38">
        <v>1974</v>
      </c>
    </row>
    <row r="39" spans="1:3" x14ac:dyDescent="0.3">
      <c r="A39">
        <v>87</v>
      </c>
      <c r="B39" t="s">
        <v>76</v>
      </c>
      <c r="C39">
        <v>1979</v>
      </c>
    </row>
    <row r="40" spans="1:3" x14ac:dyDescent="0.3">
      <c r="A40">
        <v>88</v>
      </c>
      <c r="B40" t="s">
        <v>77</v>
      </c>
      <c r="C40">
        <v>1952</v>
      </c>
    </row>
    <row r="41" spans="1:3" x14ac:dyDescent="0.3">
      <c r="A41">
        <v>89</v>
      </c>
      <c r="B41" t="s">
        <v>78</v>
      </c>
      <c r="C41">
        <v>1943</v>
      </c>
    </row>
    <row r="42" spans="1:3" x14ac:dyDescent="0.3">
      <c r="A42">
        <v>90</v>
      </c>
      <c r="B42" t="s">
        <v>79</v>
      </c>
      <c r="C42">
        <v>1947</v>
      </c>
    </row>
    <row r="43" spans="1:3" x14ac:dyDescent="0.3">
      <c r="A43">
        <v>91</v>
      </c>
      <c r="B43" t="s">
        <v>80</v>
      </c>
      <c r="C43">
        <v>1967</v>
      </c>
    </row>
    <row r="44" spans="1:3" x14ac:dyDescent="0.3">
      <c r="A44">
        <v>92</v>
      </c>
      <c r="B44" t="s">
        <v>81</v>
      </c>
      <c r="C44">
        <v>1967</v>
      </c>
    </row>
    <row r="45" spans="1:3" x14ac:dyDescent="0.3">
      <c r="A45">
        <v>93</v>
      </c>
      <c r="B45" t="s">
        <v>82</v>
      </c>
      <c r="C45">
        <v>1975</v>
      </c>
    </row>
    <row r="46" spans="1:3" x14ac:dyDescent="0.3">
      <c r="A46">
        <v>94</v>
      </c>
      <c r="B46" t="s">
        <v>83</v>
      </c>
      <c r="C46">
        <v>1965</v>
      </c>
    </row>
    <row r="47" spans="1:3" x14ac:dyDescent="0.3">
      <c r="A47">
        <v>95</v>
      </c>
      <c r="B47" t="s">
        <v>84</v>
      </c>
      <c r="C47">
        <v>1981</v>
      </c>
    </row>
    <row r="48" spans="1:3" x14ac:dyDescent="0.3">
      <c r="A48">
        <v>150</v>
      </c>
      <c r="B48" t="s">
        <v>85</v>
      </c>
      <c r="C48">
        <v>1905</v>
      </c>
    </row>
    <row r="49" spans="1:3" x14ac:dyDescent="0.3">
      <c r="A49">
        <v>151</v>
      </c>
      <c r="B49" t="s">
        <v>86</v>
      </c>
      <c r="C49">
        <v>1919</v>
      </c>
    </row>
    <row r="50" spans="1:3" x14ac:dyDescent="0.3">
      <c r="A50">
        <v>152</v>
      </c>
      <c r="B50" t="s">
        <v>87</v>
      </c>
      <c r="C50">
        <v>1997</v>
      </c>
    </row>
    <row r="51" spans="1:3" x14ac:dyDescent="0.3">
      <c r="A51">
        <v>153</v>
      </c>
      <c r="B51" t="s">
        <v>88</v>
      </c>
      <c r="C51">
        <v>1929</v>
      </c>
    </row>
    <row r="52" spans="1:3" x14ac:dyDescent="0.3">
      <c r="A52">
        <v>154</v>
      </c>
      <c r="B52" t="s">
        <v>89</v>
      </c>
      <c r="C52">
        <v>1988</v>
      </c>
    </row>
    <row r="53" spans="1:3" x14ac:dyDescent="0.3">
      <c r="A53">
        <v>155</v>
      </c>
      <c r="B53" t="s">
        <v>90</v>
      </c>
      <c r="C53">
        <v>1982</v>
      </c>
    </row>
    <row r="54" spans="1:3" x14ac:dyDescent="0.3">
      <c r="A54">
        <v>156</v>
      </c>
      <c r="B54" t="s">
        <v>91</v>
      </c>
      <c r="C54">
        <v>1982</v>
      </c>
    </row>
    <row r="55" spans="1:3" x14ac:dyDescent="0.3">
      <c r="A55">
        <v>157</v>
      </c>
      <c r="B55" t="s">
        <v>92</v>
      </c>
      <c r="C55">
        <v>1982</v>
      </c>
    </row>
    <row r="56" spans="1:3" x14ac:dyDescent="0.3">
      <c r="A56">
        <v>158</v>
      </c>
      <c r="B56" t="s">
        <v>93</v>
      </c>
      <c r="C56">
        <v>1983</v>
      </c>
    </row>
    <row r="57" spans="1:3" x14ac:dyDescent="0.3">
      <c r="A57">
        <v>159</v>
      </c>
      <c r="B57" t="s">
        <v>94</v>
      </c>
      <c r="C57">
        <v>1985</v>
      </c>
    </row>
    <row r="58" spans="1:3" x14ac:dyDescent="0.3">
      <c r="A58">
        <v>160</v>
      </c>
      <c r="B58" t="s">
        <v>95</v>
      </c>
      <c r="C58">
        <v>1979</v>
      </c>
    </row>
    <row r="59" spans="1:3" x14ac:dyDescent="0.3">
      <c r="A59">
        <v>161</v>
      </c>
      <c r="B59" t="s">
        <v>96</v>
      </c>
      <c r="C59">
        <v>1984</v>
      </c>
    </row>
    <row r="60" spans="1:3" x14ac:dyDescent="0.3">
      <c r="A60">
        <v>162</v>
      </c>
      <c r="B60" t="s">
        <v>97</v>
      </c>
      <c r="C60">
        <v>1950</v>
      </c>
    </row>
    <row r="61" spans="1:3" x14ac:dyDescent="0.3">
      <c r="A61">
        <v>163</v>
      </c>
      <c r="B61" t="s">
        <v>98</v>
      </c>
      <c r="C61">
        <v>1955</v>
      </c>
    </row>
    <row r="62" spans="1:3" x14ac:dyDescent="0.3">
      <c r="A62">
        <v>164</v>
      </c>
      <c r="B62" t="s">
        <v>99</v>
      </c>
      <c r="C62">
        <v>1965</v>
      </c>
    </row>
    <row r="63" spans="1:3" x14ac:dyDescent="0.3">
      <c r="A63">
        <v>165</v>
      </c>
      <c r="B63" t="s">
        <v>100</v>
      </c>
      <c r="C63">
        <v>1967</v>
      </c>
    </row>
    <row r="64" spans="1:3" x14ac:dyDescent="0.3">
      <c r="A64">
        <v>166</v>
      </c>
      <c r="B64" t="s">
        <v>101</v>
      </c>
      <c r="C64">
        <v>1946</v>
      </c>
    </row>
    <row r="65" spans="1:3" x14ac:dyDescent="0.3">
      <c r="A65">
        <v>167</v>
      </c>
      <c r="B65" t="s">
        <v>102</v>
      </c>
      <c r="C65">
        <v>1982</v>
      </c>
    </row>
    <row r="66" spans="1:3" x14ac:dyDescent="0.3">
      <c r="A66">
        <v>168</v>
      </c>
      <c r="B66" t="s">
        <v>103</v>
      </c>
      <c r="C66">
        <v>1956</v>
      </c>
    </row>
    <row r="67" spans="1:3" x14ac:dyDescent="0.3">
      <c r="A67">
        <v>169</v>
      </c>
      <c r="B67" t="s">
        <v>104</v>
      </c>
      <c r="C67">
        <v>1985</v>
      </c>
    </row>
    <row r="68" spans="1:3" x14ac:dyDescent="0.3">
      <c r="A68">
        <v>170</v>
      </c>
      <c r="B68" t="s">
        <v>105</v>
      </c>
      <c r="C68">
        <v>1991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M o v i e   F i n a n c i a l s       P o w w e r   P i v o t _ a 3 f c f d 7 9 - 9 f c 3 - 4 d b 4 - 8 b f 1 - d b c d 5 a 6 d c 6 f d " > < C u s t o m C o n t e n t   x m l n s = " h t t p : / / g e m i n i / p i v o t c u s t o m i z a t i o n / T a b l e X M L _ M o v i e   F i n a n c i a l s   P o w w e r   P i v o t _ a 3 f c f d 7 9 - 9 f c 3 - 4 d b 4 - 8 b f 1 - d b c d 5 a 6 d c 6 f d " > < ! [ 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 P r o f i t T a r g e t s 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 P r o f i t T a r g e t s 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 C o l u m n s \ s t u d i o < / K e y > < / a : K e y > < a : V a l u e   i : t y p e = " T a b l e W i d g e t B a s e V i e w S t a t e " / > < / a : K e y V a l u e O f D i a g r a m O b j e c t K e y a n y T y p e z b w N T n L X > < a : K e y V a l u e O f D i a g r a m O b j e c t K e y a n y T y p e z b w N T n L X > < a : K e y > < K e y > C o l u m n s \ P r o f i t 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 C o l u m n s \ s t u d i o < / K e y > < / a : K e y > < a : V a l u e   i : t y p e = " T a b l e W i d g e t B a s e V i e w S t a t e " / > < / a : K e y V a l u e O f D i a g r a m O b j e c t K e y a n y T y p e z b w N T n L X > < a : K e y V a l u e O f D i a g r a m O b j e c t K e y a n y T y p e z b w N T n L X > < a : K e y > < K e y > C o l u m n s \ P r o f i t 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 M o v i e   F i n a n c i a l s       P o w w e r   P i v o t 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 M o v i e   F i n a n c i a l s       P o w w e r   P i v o t 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 C o l u m n s \ m o v i e _ i d 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 C o l u m n s \ i m d b _ r a t i n g < / K e y > < / a : K e y > < a : V a l u e   i : t y p e = " T a b l e W i d g e t B a s e V i e w S t a t e " / > < / a : K e y V a l u e O f D i a g r a m O b j e c t K e y a n y T y p e z b w N T n L X > < a : K e y V a l u e O f D i a g r a m O b j e c t K e y a n y T y p e z b w N T n L X > < a : K e y > < K e y > C o l u m n s \ s t u d i o < / K e y > < / a : K e y > < a : V a l u e   i : t y p e = " T a b l e W i d g e t B a s e V i e w S t a t e " / > < / a : K e y V a l u e O f D i a g r a m O b j e c t K e y a n y T y p e z b w N T n L X > < a : K e y V a l u e O f D i a g r a m O b j e c t K e y a n y T y p e z b w N T n L X > < a : K e y > < K e y > C o l u m n s \ l a n g u a g e _ i d < / 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 C o l u m n s \ F a c t o r _ u n i t < / K e y > < / a : K e y > < a : V a l u e   i : t y p e = " T a b l e W i d g e t B a s e V i e w S t a t e " / > < / a : K e y V a l u e O f D i a g r a m O b j e c t K e y a n y T y p e z b w N T n L X > < a : K e y V a l u e O f D i a g r a m O b j e c t K e y a n y T y p e z b w N T n L X > < a : K e y > < K e y > C o l u m n s \ R e v e n u e   i n   ( M i l l i o n s ) < / K e y > < / a : K e y > < a : V a l u e   i : t y p e = " T a b l e W i d g e t B a s e V i e w S t a t e " / > < / a : K e y V a l u e O f D i a g r a m O b j e c t K e y a n y T y p e z b w N T n L X > < a : K e y V a l u e O f D i a g r a m O b j e c t K e y a n y T y p e z b w N T n L X > < a : K e y > < K e y > C o l u m n s \ B u d g e t   i n   ( M i l l i o n s ) 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 C o l u m n s \ C u r r e n c y   f a c t o r   ( I N R ) < / K e y > < / a : K e y > < a : V a l u e   i : t y p e = " T a b l e W i d g e t B a s e V i e w S t a t e " / > < / a : K e y V a l u e O f D i a g r a m O b j e c t K e y a n y T y p e z b w N T n L X > < a : K e y V a l u e O f D i a g r a m O b j e c t K e y a n y T y p e z b w N T n L X > < a : K e y > < K e y > C o l u m n s \ C u r r e n c y   f a c t o r   ( U S D ) < / K e y > < / a : K e y > < a : V a l u e   i : t y p e = " T a b l e W i d g e t B a s e V i e w S t a t e " / > < / a : K e y V a l u e O f D i a g r a m O b j e c t K e y a n y T y p e z b w N T n L X > < a : K e y V a l u e O f D i a g r a m O b j e c t K e y a n y T y p e z b w N T n L X > < a : K e y > < K e y > C o l u m n s \ R e v e n u e   i n   ( I N R , m i l l i o n s ) < / K e y > < / a : K e y > < a : V a l u e   i : t y p e = " T a b l e W i d g e t B a s e V i e w S t a t e " / > < / a : K e y V a l u e O f D i a g r a m O b j e c t K e y a n y T y p e z b w N T n L X > < a : K e y V a l u e O f D i a g r a m O b j e c t K e y a n y T y p e z b w N T n L X > < a : K e y > < K e y > C o l u m n s \ R e v e n u e   i n   ( U S D , m i l l i o n s ) < / K e y > < / a : K e y > < a : V a l u e   i : t y p e = " T a b l e W i d g e t B a s e V i e w S t a t e " / > < / a : K e y V a l u e O f D i a g r a m O b j e c t K e y a n y T y p e z b w N T n L X > < a : K e y V a l u e O f D i a g r a m O b j e c t K e y a n y T y p e z b w N T n L X > < a : K e y > < K e y > C o l u m n s \ B u d g e t   i n   ( I N R , M i l l i o n s ) < / K e y > < / a : K e y > < a : V a l u e   i : t y p e = " T a b l e W i d g e t B a s e V i e w S t a t e " / > < / a : K e y V a l u e O f D i a g r a m O b j e c t K e y a n y T y p e z b w N T n L X > < a : K e y V a l u e O f D i a g r a m O b j e c t K e y a n y T y p e z b w N T n L X > < a : K e y > < K e y > C o l u m n s \ B u d g e t   i n   ( U S D , M i l l i o n s ) < / K e y > < / a : K e y > < a : V a l u e   i : t y p e = " T a b l e W i d g e t B a s e V i e w S t a t e " / > < / a : K e y V a l u e O f D i a g r a m O b j e c t K e y a n y T y p e z b w N T n L X > < a : K e y V a l u e O f D i a g r a m O b j e c t K e y a n y T y p e z b w N T n L X > < a : K e y > < K e y > C o l u m n s \ P r o f i t   ( U S D , m i l l i o n s ) 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 M o v i e   F i n a n c i a l s       P o w e r   P i v o t 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 M o v i e   F i n a n c i a l s       P o w e r   P i v o t 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 C o l u m n s \ m o v i e _ i d 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 C o l u m n s \ i m d b _ r a t i n g < / K e y > < / a : K e y > < a : V a l u e   i : t y p e = " T a b l e W i d g e t B a s e V i e w S t a t e " / > < / a : K e y V a l u e O f D i a g r a m O b j e c t K e y a n y T y p e z b w N T n L X > < a : K e y V a l u e O f D i a g r a m O b j e c t K e y a n y T y p e z b w N T n L X > < a : K e y > < K e y > C o l u m n s \ s t u d i o < / K e y > < / a : K e y > < a : V a l u e   i : t y p e = " T a b l e W i d g e t B a s e V i e w S t a t e " / > < / a : K e y V a l u e O f D i a g r a m O b j e c t K e y a n y T y p e z b w N T n L X > < a : K e y V a l u e O f D i a g r a m O b j e c t K e y a n y T y p e z b w N T n L X > < a : K e y > < K e y > C o l u m n s \ l a n g u a g e _ i d < / 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 C o l u m n s \ F a c t o r _ u n i t < / K e y > < / a : K e y > < a : V a l u e   i : t y p e = " T a b l e W i d g e t B a s e V i e w S t a t e " / > < / a : K e y V a l u e O f D i a g r a m O b j e c t K e y a n y T y p e z b w N T n L X > < a : K e y V a l u e O f D i a g r a m O b j e c t K e y a n y T y p e z b w N T n L X > < a : K e y > < K e y > C o l u m n s \ R e v e n u e   i n   ( M i l l i o n s ) < / K e y > < / a : K e y > < a : V a l u e   i : t y p e = " T a b l e W i d g e t B a s e V i e w S t a t e " / > < / a : K e y V a l u e O f D i a g r a m O b j e c t K e y a n y T y p e z b w N T n L X > < a : K e y V a l u e O f D i a g r a m O b j e c t K e y a n y T y p e z b w N T n L X > < a : K e y > < K e y > C o l u m n s \ B u d g e t   i n   ( M i l l i o n s ) 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 C o l u m n s \ C u r r e n c y   f a c t o r   ( I N R ) < / K e y > < / a : K e y > < a : V a l u e   i : t y p e = " T a b l e W i d g e t B a s e V i e w S t a t e " / > < / a : K e y V a l u e O f D i a g r a m O b j e c t K e y a n y T y p e z b w N T n L X > < a : K e y V a l u e O f D i a g r a m O b j e c t K e y a n y T y p e z b w N T n L X > < a : K e y > < K e y > C o l u m n s \ C u r r e n c y   f a c t o r   ( U S D ) < / K e y > < / a : K e y > < a : V a l u e   i : t y p e = " T a b l e W i d g e t B a s e V i e w S t a t e " / > < / a : K e y V a l u e O f D i a g r a m O b j e c t K e y a n y T y p e z b w N T n L X > < a : K e y V a l u e O f D i a g r a m O b j e c t K e y a n y T y p e z b w N T n L X > < a : K e y > < K e y > C o l u m n s \ R e v e n u e   i n   ( I N R , m i l l i o n s ) < / K e y > < / a : K e y > < a : V a l u e   i : t y p e = " T a b l e W i d g e t B a s e V i e w S t a t e " / > < / a : K e y V a l u e O f D i a g r a m O b j e c t K e y a n y T y p e z b w N T n L X > < a : K e y V a l u e O f D i a g r a m O b j e c t K e y a n y T y p e z b w N T n L X > < a : K e y > < K e y > C o l u m n s \ R e v e n u e   i n   ( U S D , m i l l i o n s ) < / K e y > < / a : K e y > < a : V a l u e   i : t y p e = " T a b l e W i d g e t B a s e V i e w S t a t e " / > < / a : K e y V a l u e O f D i a g r a m O b j e c t K e y a n y T y p e z b w N T n L X > < a : K e y V a l u e O f D i a g r a m O b j e c t K e y a n y T y p e z b w N T n L X > < a : K e y > < K e y > C o l u m n s \ B u d g e t   i n   ( I N R , M i l l i o n s ) < / K e y > < / a : K e y > < a : V a l u e   i : t y p e = " T a b l e W i d g e t B a s e V i e w S t a t e " / > < / a : K e y V a l u e O f D i a g r a m O b j e c t K e y a n y T y p e z b w N T n L X > < a : K e y V a l u e O f D i a g r a m O b j e c t K e y a n y T y p e z b w N T n L X > < a : K e y > < K e y > C o l u m n s \ B u d g e t   i n   ( U S D , M i l l i o n s ) < / K e y > < / a : K e y > < a : V a l u e   i : t y p e = " T a b l e W i d g e t B a s e V i e w S t a t e " / > < / a : K e y V a l u e O f D i a g r a m O b j e c t K e y a n y T y p e z b w N T n L X > < a : K e y V a l u e O f D i a g r a m O b j e c t K e y a n y T y p e z b w N T n L X > < a : K e y > < K e y > C o l u m n s \ P r o f i t   ( U S D , m i l l i o n s ) < / K e y > < / a : K e y > < a : V a l u e   i : t y p e = " T a b l e W i d g e t B a s e V i e w S t a t e " / > < / a : K e y V a l u e O f D i a g r a m O b j e c t K e y a n y T y p e z b w N T n L X > < a : K e y V a l u e O f D i a g r a m O b j e c t K e y a n y T y p e z b w N T n L X > < a : K e y > < K e y > C o l u m n s \ P r o f i t   T a r g e t s 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24.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5.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h o w H i d d e n " > < C u s t o m C o n t e n t > < ! [ C D A T A [ T r u e ] ] > < / C u s t o m C o n t e n t > < / G e m i n i > 
</file>

<file path=customXml/item27.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P r o f i t T a r g e t s " > < C u s t o m C o n t e n t > < ! [ C D A T A [ < T a b l e W i d g e t G r i d S e r i a l i z a t i o n   x m l n s : x s d = " h t t p : / / w w w . w 3 . o r g / 2 0 0 1 / X M L S c h e m a "   x m l n s : x s i = " h t t p : / / w w w . w 3 . o r g / 2 0 0 1 / X M L S c h e m a - i n s t a n c e " > < C o l u m n S u g g e s t e d T y p e   / > < C o l u m n F o r m a t   / > < C o l u m n A c c u r a c y   / > < C o l u m n C u r r e n c y S y m b o l   / > < C o l u m n P o s i t i v e P a t t e r n   / > < C o l u m n N e g a t i v e P a t t e r n   / > < C o l u m n W i d t h s > < i t e m > < k e y > < s t r i n g > s t u d i o < / s t r i n g > < / k e y > < v a l u e > < i n t > 2 2 6 < / i n t > < / v a l u e > < / i t e m > < i t e m > < k e y > < s t r i n g > P r o f i t   t a r g e t < / s t r i n g > < / k e y > < v a l u e > < i n t > 1 3 6 < / i n t > < / v a l u e > < / i t e m > < / C o l u m n W i d t h s > < C o l u m n D i s p l a y I n d e x > < i t e m > < k e y > < s t r i n g > s t u d i o < / s t r i n g > < / k e y > < v a l u e > < i n t > 0 < / i n t > < / v a l u e > < / i t e m > < i t e m > < k e y > < s t r i n g > P r o f i t   t a r g e t < / s t r i n g > < / k e y > < v a l u e > < i n t > 1 < / 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C l i e n t W i n d o w X M L " > < C u s t o m C o n t e n t > < ! [ C D A T A [ M o v i e   F i n a n c i a l s       P o w e r   P i v o t _ 8 4 f 8 e 7 0 2 - f 9 b 0 - 4 b 0 8 - b f 6 3 - 5 e c f 4 5 9 7 0 a 2 9 ] ] > < / C u s t o m C o n t e n t > < / G e m i n i > 
</file>

<file path=customXml/item38.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39.xml><?xml version="1.0" encoding="utf-8"?>
<?mso-contentType ?>
<FormTemplates xmlns="http://schemas.microsoft.com/sharepoint/v3/contenttype/forms">
  <Display>DocumentLibraryForm</Display>
  <Edit>DocumentLibraryForm</Edit>
  <New>DocumentLibraryForm</New>
</FormTemplates>
</file>

<file path=customXml/item4.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S a n d b o x N o n E m p t y " > < C u s t o m C o n t e n t > < ! [ C D A T A [ 1 ] ] > < / C u s t o m C o n t e n t > < / G e m i n i > 
</file>

<file path=customXml/item42.xml>��< ? x m l   v e r s i o n = " 1 . 0 "   e n c o d i n g = " U T F - 1 6 " ? > < G e m i n i   x m l n s = " h t t p : / / g e m i n i / p i v o t c u s t o m i z a t i o n / S h o w I m p l i c i t M e a s u r e s " > < C u s t o m C o n t e n t > < ! [ C D A T A [ F a l s e ] ] > < / C u s t o m C o n t e n t > < / G e m i n i > 
</file>

<file path=customXml/item43.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5.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e 2 5 f 7 e 9 3 - 5 f 7 2 - 4 1 c c - a 7 3 4 - 8 2 3 8 4 f 3 c d 9 b 1 " > < C u s t o m C o n t e n t > < ! [ C D A T A [ < ? x m l   v e r s i o n = " 1 . 0 "   e n c o d i n g = " u t f - 1 6 " ? > < S e t t i n g s > < C a l c u l a t e d F i e l d s > < i t e m > < M e a s u r e N a m e > P r o f i t     & a m p ;   L o s s % < / M e a s u r e N a m e > < D i s p l a y N a m e > P r o f i t     & a m p ;   L o s s % < / D i s p l a y N a m e > < V i s i b l e > F a l s e < / V i s i b l e > < / i t e m > < i t e m > < M e a s u r e N a m e > M a x   T a r g e t < / M e a s u r e N a m e > < D i s p l a y N a m e > M a x   T a r g e t < / D i s p l a y N a m e > < V i s i b l e > T r u e < / V i s i b l e > < / i t e m > < i t e m > < M e a s u r e N a m e > M A X   P r o f i t   T a r g e t   (   D I S T I N C T   V A L U E S   ) < / M e a s u r e N a m e > < D i s p l a y N a m e > M A X   P r o f i t   T a r g e t   (   D I S T I N C T   V A L U E S   ) < / D i s p l a y N a m e > < V i s i b l e > T r u e < / V i s i b l e > < / i t e m > < i t e m > < M e a s u r e N a m e > A c t u a l s   -   M a x   P r o f i t   T a r g e t < / M e a s u r e N a m e > < D i s p l a y N a m e > A c t u a l s   -   M a x   P r o f i t   T a r g e t < / D i s p l a y N a m e > < V i s i b l e > T r u e < / V i s i b l e > < / i t e m > < i t e m > < M e a s u r e N a m e > A c t u l a s - T a r g e t s   % < / M e a s u r e N a m e > < D i s p l a y N a m e > A c t u l a s - T a r g e t s   % < / D i s p l a y N a m e > < V i s i b l e > F a l s e < / V i s i b l e > < / i t e m > < / C a l c u l a t e d F i e l d s > < S A H o s t H a s h > 0 < / S A H o s t H a s h > < G e m i n i F i e l d L i s t V i s i b l e > T r u e < / G e m i n i F i e l d L i s t V i s i b l e > < / S e t t i n g s > ] ] > < / C u s t o m C o n t e n t > < / G e m i n i > 
</file>

<file path=customXml/item49.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 2 3 3 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P o w e r P i v o t V e r s i o n " > < C u s t o m C o n t e n t > < ! [ C D A T A [ 2 0 1 5 . 1 3 0 . 1 6 0 5 . 1 5 6 7 ] ] > < / C u s t o m C o n t e n t > < / G e m i n i > 
</file>

<file path=customXml/item51.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R e l a t i o n s h i p A u t o D e t e c t i o n E n a b l e d " > < C u s t o m C o n t e n t > < ! [ C D A T A [ T r u e ] ] > < / C u s t o m C o n t e n t > < / G e m i n i > 
</file>

<file path=customXml/item53.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54.xml>��< ? x m l   v e r s i o n = " 1 . 0 "   e n c o d i n g = " U T F - 1 6 " ? > < G e m i n i   x m l n s = " h t t p : / / g e m i n i / p i v o t c u s t o m i z a t i o n / I s S a n d b o x E m b e d d e d " > < C u s t o m C o n t e n t > < ! [ C D A T A [ y e s ] ] > < / C u s t o m C o n t e n t > < / G e m i n i > 
</file>

<file path=customXml/item55.xml>��< ? x m l   v e r s i o n = " 1 . 0 "   e n c o d i n g = " U T F - 1 6 " ? > < G e m i n i   x m l n s = " h t t p : / / g e m i n i / p i v o t c u s t o m i z a t i o n / T a b l e X M L _ M o v i e   F i n a n c i a l s       P o w w e r   P i v o t _ a 3 f c f d 7 9 - 9 f c 3 - 4 d b 4 - 8 b f 1 - d b c d 5 a 6 d c 6 f d " > < C u s t o m C o n t e n t   x m l n s = " h t t p : / / g e m i n i / p i v o t c u s t o m i z a t i o n / T a b l e X M L _ M o v i e   F i n a n c i a l s   P o w w e r   P i v o t _ a 3 f c f d 7 9 - 9 f c 3 - 4 d b 4 - 8 b f 1 - d b c d 5 a 6 d c 6 f d " > < ! [ 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C o l u m n D i s p l a y I n d e x > < C o l u m n F r o z e n   / > < C o l u m n C h e c k e d   / > < C o l u m n F i l t e r   / > < S e l e c t i o n F i l t e r   / > < F i l t e r P a r a m e t e r s   / > < I s S o r t D e s c e n d i n g > f a l s e < / I s S o r t D e s c e n d i n g > < / T a b l e W i d g e t G r i d S e r i a l i z a t i o n > ] ] > < / C u s t o m C o n t e n t > < / G e m i n i > 
</file>

<file path=customXml/item56.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C o l u m n D i s p l a y I n d e x > < C o l u m n F r o z e n   / > < C o l u m n C h e c k e d   / > < C o l u m n F i l t e r   / > < S e l e c t i o n F i l t e r   / > < F i l t e r P a r a m e t e r s   / > < I s S o r t D e s c e n d i n g > f a l s e < / I s S o r t D e s c e n d i n g > < / T a b l e W i d g e t G r i d S e r i a l i z a t i o n > ] ] > < / C u s t o m C o n t e n t > < / G e m i n i > 
</file>

<file path=customXml/item58.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59.xml><?xml version="1.0" encoding="utf-8"?>
<p:properties xmlns:p="http://schemas.microsoft.com/office/2006/metadata/properties" xmlns:xsi="http://www.w3.org/2001/XMLSchema-instance" xmlns:pc="http://schemas.microsoft.com/office/infopath/2007/PartnerControls">
  <documentManagement>
    <TaxCatchAll xmlns="46297aa2-77d1-4586-9726-07d56a535ee7" xsi:nil="true"/>
    <lcf76f155ced4ddcb4097134ff3c332f xmlns="631564f6-0349-4cc5-b00d-7cf3ba42f824">
      <Terms xmlns="http://schemas.microsoft.com/office/infopath/2007/PartnerControls"/>
    </lcf76f155ced4ddcb4097134ff3c332f>
    <MediaLengthInSeconds xmlns="631564f6-0349-4cc5-b00d-7cf3ba42f824" xsi:nil="true"/>
    <SharedWithUsers xmlns="46297aa2-77d1-4586-9726-07d56a535ee7">
      <UserInfo>
        <DisplayName/>
        <AccountId xsi:nil="true"/>
        <AccountType/>
      </UserInfo>
    </SharedWithUsers>
  </documentManagement>
</p:properties>
</file>

<file path=customXml/item6.xml>��< ? x m l   v e r s i o n = " 1 . 0 "   e n c o d i n g = " U T F - 1 6 " ? > < G e m i n i   x m l n s = " h t t p : / / g e m i n i / p i v o t c u s t o m i z a t i o n / M a n u a l C a l c M o d e " > < C u s t o m C o n t e n t > < ! [ C D A T A [ F a l s e ] ] > < / C u s t o m C o n t e n t > < / G e m i n i > 
</file>

<file path=customXml/item60.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61.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6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 2 0 2 4 - 1 2 - 0 3 T 1 9 : 5 9 : 4 9 . 3 0 0 9 0 5 + 0 5 : 3 0 < / L a s t P r o c e s s e d T i m e > < / D a t a M o d e l i n g S a n d b o x . S e r i a l i z e d S a n d b o x E r r o r C a c h e > ] ] > < / C u s t o m C o n t e n t > < / G e m i n i > 
</file>

<file path=customXml/item63.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64.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6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 M o v i e   F i n a n c i a l s       P o w w e r   P i v o t 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 M o v i e   F i n a n c i a l s       P o w w e r   P i v o t 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 C o l u m n s \ m o v i e _ i d < / K e y > < / D i a g r a m O b j e c t K e y > < D i a g r a m O b j e c t K e y > < K e y > C o l u m n s \ t i t l e < / K e y > < / D i a g r a m O b j e c t K e y > < D i a g r a m O b j e c t K e y > < K e y > C o l u m n s \ i n d u s t r y < / K e y > < / D i a g r a m O b j e c t K e y > < D i a g r a m O b j e c t K e y > < K e y > C o l u m n s \ r e l e a s e _ y e a r < / K e y > < / D i a g r a m O b j e c t K e y > < D i a g r a m O b j e c t K e y > < K e y > C o l u m n s \ i m d b _ r a t i n g < / K e y > < / D i a g r a m O b j e c t K e y > < D i a g r a m O b j e c t K e y > < K e y > C o l u m n s \ s t u d i o < / K e y > < / D i a g r a m O b j e c t K e y > < D i a g r a m O b j e c t K e y > < K e y > C o l u m n s \ l a n g u a g e _ i d < / K e y > < / D i a g r a m O b j e c t K e y > < D i a g r a m O b j e c t K e y > < K e y > C o l u m n s \ b u d g e t < / K e y > < / D i a g r a m O b j e c t K e y > < D i a g r a m O b j e c t K e y > < K e y > C o l u m n s \ r e v e n u e < / K e y > < / D i a g r a m O b j e c t K e y > < D i a g r a m O b j e c t K e y > < K e y > C o l u m n s \ u n i t < / K e y > < / D i a g r a m O b j e c t K e y > < D i a g r a m O b j e c t K e y > < K e y > C o l u m n s \ F a c t o r _ u n i t < / K e y > < / D i a g r a m O b j e c t K e y > < D i a g r a m O b j e c t K e y > < K e y > C o l u m n s \ R e v e n u e   i n   ( M i l l i o n s ) < / K e y > < / D i a g r a m O b j e c t K e y > < D i a g r a m O b j e c t K e y > < K e y > C o l u m n s \ B u d g e t   i n   ( M i l l i o n s ) < / K e y > < / D i a g r a m O b j e c t K e y > < D i a g r a m O b j e c t K e y > < K e y > C o l u m n s \ c u r r e n c y < / K e y > < / D i a g r a m O b j e c t K e y > < D i a g r a m O b j e c t K e y > < K e y > C o l u m n s \ C u r r e n c y   f a c t o r   ( I N R ) < / K e y > < / D i a g r a m O b j e c t K e y > < D i a g r a m O b j e c t K e y > < K e y > C o l u m n s \ C u r r e n c y   f a c t o r   ( U S D ) < / K e y > < / D i a g r a m O b j e c t K e y > < D i a g r a m O b j e c t K e y > < K e y > C o l u m n s \ R e v e n u e   i n   ( I N R , m i l l i o n s ) < / K e y > < / D i a g r a m O b j e c t K e y > < D i a g r a m O b j e c t K e y > < K e y > C o l u m n s \ R e v e n u e   i n   ( U S D , m i l l i o n s ) < / K e y > < / D i a g r a m O b j e c t K e y > < D i a g r a m O b j e c t K e y > < K e y > C o l u m n s \ B u d g e t   i n   ( I N R , M i l l i o n s ) < / K e y > < / D i a g r a m O b j e c t K e y > < D i a g r a m O b j e c t K e y > < K e y > C o l u m n s \ B u d g e t   i n   ( U S D , M i l l i o n s ) < / K e y > < / D i a g r a m O b j e c t K e y > < D i a g r a m O b j e c t K e y > < K e y > C o l u m n s \ P r o f i t   ( U S D , m i l l i o n s ) 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 C o l u m n s \ m o v i e _ i d 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 C o l u m n s \ r e l e a s e _ y e a r < / K e y > < / a : K e y > < a : V a l u e   i : t y p e = " M e a s u r e G r i d N o d e V i e w S t a t e " > < C o l u m n > 3 < / C o l u m n > < L a y e d O u t > t r u e < / L a y e d O u t > < / a : V a l u e > < / a : K e y V a l u e O f D i a g r a m O b j e c t K e y a n y T y p e z b w N T n L X > < a : K e y V a l u e O f D i a g r a m O b j e c t K e y a n y T y p e z b w N T n L X > < a : K e y > < K e y > C o l u m n s \ i m d b _ r a t i n g < / K e y > < / a : K e y > < a : V a l u e   i : t y p e = " M e a s u r e G r i d N o d e V i e w S t a t e " > < C o l u m n > 4 < / C o l u m n > < L a y e d O u t > t r u e < / L a y e d O u t > < / a : V a l u e > < / a : K e y V a l u e O f D i a g r a m O b j e c t K e y a n y T y p e z b w N T n L X > < a : K e y V a l u e O f D i a g r a m O b j e c t K e y a n y T y p e z b w N T n L X > < a : K e y > < K e y > C o l u m n s \ s t u d i o < / K e y > < / a : K e y > < a : V a l u e   i : t y p e = " M e a s u r e G r i d N o d e V i e w S t a t e " > < C o l u m n > 5 < / C o l u m n > < L a y e d O u t > t r u e < / L a y e d O u t > < / a : V a l u e > < / a : K e y V a l u e O f D i a g r a m O b j e c t K e y a n y T y p e z b w N T n L X > < a : K e y V a l u e O f D i a g r a m O b j e c t K e y a n y T y p e z b w N T n L X > < a : K e y > < K e y > C o l u m n s \ l a n g u a g e _ i d < / K e y > < / a : K e y > < a : V a l u e   i : t y p e = " M e a s u r e G r i d N o d e V i e w S t a t e " > < C o l u m n > 6 < / C o l u m n > < L a y e d O u t > t r u e < / L a y e d O u t > < / a : V a l u e > < / a : K e y V a l u e O f D i a g r a m O b j e c t K e y a n y T y p e z b w N T n L X > < a : K e y V a l u e O f D i a g r a m O b j e c t K e y a n y T y p e z b w N T n L X > < a : K e y > < K e y > C o l u m n s \ b u d g e t < / K e y > < / a : K e y > < a : V a l u e   i : t y p e = " M e a s u r e G r i d N o d e V i e w S t a t e " > < C o l u m n > 7 < / C o l u m n > < L a y e d O u t > t r u e < / L a y e d O u t > < / a : V a l u e > < / a : K e y V a l u e O f D i a g r a m O b j e c t K e y a n y T y p e z b w N T n L X > < a : K e y V a l u e O f D i a g r a m O b j e c t K e y a n y T y p e z b w N T n L X > < a : K e y > < K e y > C o l u m n s \ r e v e n u e < / K e y > < / a : K e y > < a : V a l u e   i : t y p e = " M e a s u r e G r i d N o d e V i e w S t a t e " > < C o l u m n > 8 < / C o l u m n > < L a y e d O u t > t r u e < / L a y e d O u t > < / a : V a l u e > < / a : K e y V a l u e O f D i a g r a m O b j e c t K e y a n y T y p e z b w N T n L X > < a : K e y V a l u e O f D i a g r a m O b j e c t K e y a n y T y p e z b w N T n L X > < a : K e y > < K e y > C o l u m n s \ u n i t < / K e y > < / a : K e y > < a : V a l u e   i : t y p e = " M e a s u r e G r i d N o d e V i e w S t a t e " > < C o l u m n > 9 < / C o l u m n > < L a y e d O u t > t r u e < / L a y e d O u t > < / a : V a l u e > < / a : K e y V a l u e O f D i a g r a m O b j e c t K e y a n y T y p e z b w N T n L X > < a : K e y V a l u e O f D i a g r a m O b j e c t K e y a n y T y p e z b w N T n L X > < a : K e y > < K e y > C o l u m n s \ F a c t o r _ u n i t < / K e y > < / a : K e y > < a : V a l u e   i : t y p e = " M e a s u r e G r i d N o d e V i e w S t a t e " > < C o l u m n > 1 0 < / C o l u m n > < L a y e d O u t > t r u e < / L a y e d O u t > < / a : V a l u e > < / a : K e y V a l u e O f D i a g r a m O b j e c t K e y a n y T y p e z b w N T n L X > < a : K e y V a l u e O f D i a g r a m O b j e c t K e y a n y T y p e z b w N T n L X > < a : K e y > < K e y > C o l u m n s \ R e v e n u e   i n   ( M i l l i o n s ) < / K e y > < / a : K e y > < a : V a l u e   i : t y p e = " M e a s u r e G r i d N o d e V i e w S t a t e " > < C o l u m n > 1 1 < / C o l u m n > < L a y e d O u t > t r u e < / L a y e d O u t > < / a : V a l u e > < / a : K e y V a l u e O f D i a g r a m O b j e c t K e y a n y T y p e z b w N T n L X > < a : K e y V a l u e O f D i a g r a m O b j e c t K e y a n y T y p e z b w N T n L X > < a : K e y > < K e y > C o l u m n s \ B u d g e t   i n   ( M i l l i o n s ) < / K e y > < / a : K e y > < a : V a l u e   i : t y p e = " M e a s u r e G r i d N o d e V i e w S t a t e " > < C o l u m n > 1 2 < / C o l u m n > < L a y e d O u t > t r u e < / L a y e d O u t > < / a : V a l u e > < / a : K e y V a l u e O f D i a g r a m O b j e c t K e y a n y T y p e z b w N T n L X > < a : K e y V a l u e O f D i a g r a m O b j e c t K e y a n y T y p e z b w N T n L X > < a : K e y > < K e y > C o l u m n s \ c u r r e n c y < / K e y > < / a : K e y > < a : V a l u e   i : t y p e = " M e a s u r e G r i d N o d e V i e w S t a t e " > < C o l u m n > 1 3 < / C o l u m n > < L a y e d O u t > t r u e < / L a y e d O u t > < / a : V a l u e > < / a : K e y V a l u e O f D i a g r a m O b j e c t K e y a n y T y p e z b w N T n L X > < a : K e y V a l u e O f D i a g r a m O b j e c t K e y a n y T y p e z b w N T n L X > < a : K e y > < K e y > C o l u m n s \ C u r r e n c y   f a c t o r   ( I N R ) < / K e y > < / a : K e y > < a : V a l u e   i : t y p e = " M e a s u r e G r i d N o d e V i e w S t a t e " > < C o l u m n > 1 4 < / C o l u m n > < L a y e d O u t > t r u e < / L a y e d O u t > < / a : V a l u e > < / a : K e y V a l u e O f D i a g r a m O b j e c t K e y a n y T y p e z b w N T n L X > < a : K e y V a l u e O f D i a g r a m O b j e c t K e y a n y T y p e z b w N T n L X > < a : K e y > < K e y > C o l u m n s \ C u r r e n c y   f a c t o r   ( U S D ) < / K e y > < / a : K e y > < a : V a l u e   i : t y p e = " M e a s u r e G r i d N o d e V i e w S t a t e " > < C o l u m n > 1 5 < / C o l u m n > < L a y e d O u t > t r u e < / L a y e d O u t > < / a : V a l u e > < / a : K e y V a l u e O f D i a g r a m O b j e c t K e y a n y T y p e z b w N T n L X > < a : K e y V a l u e O f D i a g r a m O b j e c t K e y a n y T y p e z b w N T n L X > < a : K e y > < K e y > C o l u m n s \ R e v e n u e   i n   ( I N R , m i l l i o n s ) < / K e y > < / a : K e y > < a : V a l u e   i : t y p e = " M e a s u r e G r i d N o d e V i e w S t a t e " > < C o l u m n > 1 6 < / C o l u m n > < L a y e d O u t > t r u e < / L a y e d O u t > < / a : V a l u e > < / a : K e y V a l u e O f D i a g r a m O b j e c t K e y a n y T y p e z b w N T n L X > < a : K e y V a l u e O f D i a g r a m O b j e c t K e y a n y T y p e z b w N T n L X > < a : K e y > < K e y > C o l u m n s \ R e v e n u e   i n   ( U S D , m i l l i o n s ) < / K e y > < / a : K e y > < a : V a l u e   i : t y p e = " M e a s u r e G r i d N o d e V i e w S t a t e " > < C o l u m n > 1 7 < / C o l u m n > < L a y e d O u t > t r u e < / L a y e d O u t > < / a : V a l u e > < / a : K e y V a l u e O f D i a g r a m O b j e c t K e y a n y T y p e z b w N T n L X > < a : K e y V a l u e O f D i a g r a m O b j e c t K e y a n y T y p e z b w N T n L X > < a : K e y > < K e y > C o l u m n s \ B u d g e t   i n   ( I N R , M i l l i o n s ) < / K e y > < / a : K e y > < a : V a l u e   i : t y p e = " M e a s u r e G r i d N o d e V i e w S t a t e " > < C o l u m n > 1 8 < / C o l u m n > < L a y e d O u t > t r u e < / L a y e d O u t > < / a : V a l u e > < / a : K e y V a l u e O f D i a g r a m O b j e c t K e y a n y T y p e z b w N T n L X > < a : K e y V a l u e O f D i a g r a m O b j e c t K e y a n y T y p e z b w N T n L X > < a : K e y > < K e y > C o l u m n s \ B u d g e t   i n   ( U S D , M i l l i o n s ) < / K e y > < / a : K e y > < a : V a l u e   i : t y p e = " M e a s u r e G r i d N o d e V i e w S t a t e " > < C o l u m n > 1 9 < / C o l u m n > < L a y e d O u t > t r u e < / L a y e d O u t > < / a : V a l u e > < / a : K e y V a l u e O f D i a g r a m O b j e c t K e y a n y T y p e z b w N T n L X > < a : K e y V a l u e O f D i a g r a m O b j e c t K e y a n y T y p e z b w N T n L X > < a : K e y > < K e y > C o l u m n s \ P r o f i t   ( U S D , m i l l i o n s ) < / K e y > < / a : K e y > < a : V a l u e   i : t y p e = " M e a s u r e G r i d N o d e V i e w S t a t e " > < C o l u m n > 2 0 < / C o l u m n > < L a y e d O u t > t r u e < / L a y e d O u t > < / a : V a l u e > < / a : K e y V a l u e O f D i a g r a m O b j e c t K e y a n y T y p e z b w N T n L X > < / V i e w S t a t e s > < / D i a g r a m M a n a g e r . S e r i a l i z a b l e D i a g r a m > < D i a g r a m M a n a g e r . S e r i a l i z a b l e D i a g r a m > < A d a p t e r   i : t y p e = " M e a s u r e D i a g r a m S a n d b o x A d a p t e r " > < T a b l e N a m e > T a r g e t 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 C o l u m n s \ s t u d i o < / K e y > < / D i a g r a m O b j e c t K e y > < D i a g r a m O b j e c t K e y > < K e y > C o l u m n s \ P r o f i t 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 C o l u m n s \ s t u d i o < / K e y > < / a : K e y > < a : V a l u e   i : t y p e = " M e a s u r e G r i d N o d e V i e w S t a t e " > < L a y e d O u t > t r u e < / L a y e d O u t > < / a : V a l u e > < / a : K e y V a l u e O f D i a g r a m O b j e c t K e y a n y T y p e z b w N T n L X > < a : K e y V a l u e O f D i a g r a m O b j e c t K e y a n y T y p e z b w N T n L X > < a : K e y > < K e y > C o l u m n s \ P r o f i t   t a r g e t < / K e y > < / a : K e y > < a : V a l u e   i : t y p e = " M e a s u r e G r i d N o d e V i e w S t a t e " > < C o l u m n > 1 < / C o l u m n > < L a y e d O u t > t r u e < / L a y e d O u t > < / a : V a l u e > < / a : K e y V a l u e O f D i a g r a m O b j e c t K e y a n y T y p e z b w N T n L X > < / V i e w S t a t e s > < / D i a g r a m M a n a g e r . S e r i a l i z a b l e D i a g r a m > < D i a g r a m M a n a g e r . S e r i a l i z a b l e D i a g r a m > < A d a p t e r   i : t y p e = " M e a s u r e D i a g r a m S a n d b o x A d a p t e r " > < T a b l e N a m e > P r o f i t T a r g e t s 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 P r o f i t T a r g e t s 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 C o l u m n s \ s t u d i o < / K e y > < / D i a g r a m O b j e c t K e y > < D i a g r a m O b j e c t K e y > < K e y > C o l u m n s \ P r o f i t 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 C o l u m n s \ s t u d i o < / K e y > < / a : K e y > < a : V a l u e   i : t y p e = " M e a s u r e G r i d N o d e V i e w S t a t e " > < L a y e d O u t > t r u e < / L a y e d O u t > < / a : V a l u e > < / a : K e y V a l u e O f D i a g r a m O b j e c t K e y a n y T y p e z b w N T n L X > < a : K e y V a l u e O f D i a g r a m O b j e c t K e y a n y T y p e z b w N T n L X > < a : K e y > < K e y > C o l u m n s \ P r o f i t   t a r g e t 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 T a g s \ T a b l e s \ & l t ; T a b l e s \ M o v i e   F i n a n c i a l s       P o w e r   P i v o t & g t ; < / K e y > < / D i a g r a m O b j e c t K e y > < D i a g r a m O b j e c t K e y > < K e y > D y n a m i c   T a g s \ T a b l e s \ & l t ; T a b l e s \ P r o f i t T a r g e t s & g t ; < / K e y > < / D i a g r a m O b j e c t K e y > < D i a g r a m O b j e c t K e y > < K e y > T a b l e s \ M o v i e   F i n a n c i a l s       P o w e r   P i v o t < / K e y > < / D i a g r a m O b j e c t K e y > < D i a g r a m O b j e c t K e y > < K e y > T a b l e s \ M o v i e   F i n a n c i a l s       P o w e r   P i v o t \ C o l u m n s \ m o v i e _ i d < / K e y > < / D i a g r a m O b j e c t K e y > < D i a g r a m O b j e c t K e y > < K e y > T a b l e s \ M o v i e   F i n a n c i a l s       P o w e r   P i v o t \ C o l u m n s \ t i t l e < / K e y > < / D i a g r a m O b j e c t K e y > < D i a g r a m O b j e c t K e y > < K e y > T a b l e s \ M o v i e   F i n a n c i a l s       P o w e r   P i v o t \ C o l u m n s \ i n d u s t r y < / K e y > < / D i a g r a m O b j e c t K e y > < D i a g r a m O b j e c t K e y > < K e y > T a b l e s \ M o v i e   F i n a n c i a l s       P o w e r   P i v o t \ C o l u m n s \ r e l e a s e _ y e a r < / K e y > < / D i a g r a m O b j e c t K e y > < D i a g r a m O b j e c t K e y > < K e y > T a b l e s \ M o v i e   F i n a n c i a l s       P o w e r   P i v o t \ C o l u m n s \ i m d b _ r a t i n g < / K e y > < / D i a g r a m O b j e c t K e y > < D i a g r a m O b j e c t K e y > < K e y > T a b l e s \ M o v i e   F i n a n c i a l s       P o w e r   P i v o t \ C o l u m n s \ s t u d i o < / K e y > < / D i a g r a m O b j e c t K e y > < D i a g r a m O b j e c t K e y > < K e y > T a b l e s \ M o v i e   F i n a n c i a l s       P o w e r   P i v o t \ C o l u m n s \ l a n g u a g e _ i d < / K e y > < / D i a g r a m O b j e c t K e y > < D i a g r a m O b j e c t K e y > < K e y > T a b l e s \ M o v i e   F i n a n c i a l s       P o w e r   P i v o t \ C o l u m n s \ b u d g e t < / K e y > < / D i a g r a m O b j e c t K e y > < D i a g r a m O b j e c t K e y > < K e y > T a b l e s \ M o v i e   F i n a n c i a l s       P o w e r   P i v o t \ C o l u m n s \ r e v e n u e < / K e y > < / D i a g r a m O b j e c t K e y > < D i a g r a m O b j e c t K e y > < K e y > T a b l e s \ M o v i e   F i n a n c i a l s       P o w e r   P i v o t \ C o l u m n s \ u n i t < / K e y > < / D i a g r a m O b j e c t K e y > < D i a g r a m O b j e c t K e y > < K e y > T a b l e s \ M o v i e   F i n a n c i a l s       P o w e r   P i v o t \ C o l u m n s \ F a c t o r _ u n i t < / K e y > < / D i a g r a m O b j e c t K e y > < D i a g r a m O b j e c t K e y > < K e y > T a b l e s \ M o v i e   F i n a n c i a l s       P o w e r   P i v o t \ C o l u m n s \ R e v e n u e   i n   ( M i l l i o n s ) < / K e y > < / D i a g r a m O b j e c t K e y > < D i a g r a m O b j e c t K e y > < K e y > T a b l e s \ M o v i e   F i n a n c i a l s       P o w e r   P i v o t \ C o l u m n s \ B u d g e t   i n   ( M i l l i o n s ) < / K e y > < / D i a g r a m O b j e c t K e y > < D i a g r a m O b j e c t K e y > < K e y > T a b l e s \ M o v i e   F i n a n c i a l s       P o w e r   P i v o t \ C o l u m n s \ c u r r e n c y < / K e y > < / D i a g r a m O b j e c t K e y > < D i a g r a m O b j e c t K e y > < K e y > T a b l e s \ M o v i e   F i n a n c i a l s       P o w e r   P i v o t \ C o l u m n s \ C u r r e n c y   f a c t o r   ( I N R ) < / K e y > < / D i a g r a m O b j e c t K e y > < D i a g r a m O b j e c t K e y > < K e y > T a b l e s \ M o v i e   F i n a n c i a l s       P o w e r   P i v o t \ C o l u m n s \ C u r r e n c y   f a c t o r   ( U S D ) < / K e y > < / D i a g r a m O b j e c t K e y > < D i a g r a m O b j e c t K e y > < K e y > T a b l e s \ M o v i e   F i n a n c i a l s       P o w e r   P i v o t \ C o l u m n s \ R e v e n u e   i n   ( I N R , m i l l i o n s ) < / K e y > < / D i a g r a m O b j e c t K e y > < D i a g r a m O b j e c t K e y > < K e y > T a b l e s \ M o v i e   F i n a n c i a l s       P o w e r   P i v o t \ C o l u m n s \ R e v e n u e   i n   ( U S D , m i l l i o n s ) < / K e y > < / D i a g r a m O b j e c t K e y > < D i a g r a m O b j e c t K e y > < K e y > T a b l e s \ M o v i e   F i n a n c i a l s       P o w e r   P i v o t \ C o l u m n s \ B u d g e t   i n   ( I N R , M i l l i o n s ) < / K e y > < / D i a g r a m O b j e c t K e y > < D i a g r a m O b j e c t K e y > < K e y > T a b l e s \ M o v i e   F i n a n c i a l s       P o w e r   P i v o t \ C o l u m n s \ B u d g e t   i n   ( U S D , M i l l i o n s ) < / K e y > < / D i a g r a m O b j e c t K e y > < D i a g r a m O b j e c t K e y > < K e y > T a b l e s \ M o v i e   F i n a n c i a l s       P o w e r   P i v o t \ C o l u m n s \ P r o f i t   ( U S D , m i l l i o n s ) < / K e y > < / D i a g r a m O b j e c t K e y > < D i a g r a m O b j e c t K e y > < K e y > T a b l e s \ M o v i e   F i n a n c i a l s       P o w e r   P i v o t \ C o l u m n s \ P r o f i t   T a r g e t s < / K e y > < / D i a g r a m O b j e c t K e y > < D i a g r a m O b j e c t K e y > < K e y > T a b l e s \ M o v i e   F i n a n c i a l s       P o w e r   P i v o t \ M e a s u r e s \ S u m   o f   P r o f i t   ( U S D , m i l l i o n s ) < / K e y > < / D i a g r a m O b j e c t K e y > < D i a g r a m O b j e c t K e y > < K e y > T a b l e s \ M o v i e   F i n a n c i a l s       P o w e r   P i v o t \ S u m   o f   P r o f i t   ( U S D , m i l l i o n s ) \ A d d i t i o n a l   I n f o \ I m p l i c i t   M e a s u r e < / K e y > < / D i a g r a m O b j e c t K e y > < D i a g r a m O b j e c t K e y > < K e y > T a b l e s \ M o v i e   F i n a n c i a l s       P o w e r   P i v o t \ M e a s u r e s \ C o u n t   o f   R e v e n u e   i n   ( U S D , m i l l i o n s ) < / K e y > < / D i a g r a m O b j e c t K e y > < D i a g r a m O b j e c t K e y > < K e y > T a b l e s \ M o v i e   F i n a n c i a l s       P o w e r   P i v o t \ C o u n t   o f   R e v e n u e   i n   ( U S D , m i l l i o n s ) \ A d d i t i o n a l   I n f o \ I m p l i c i t   M e a s u r e < / K e y > < / D i a g r a m O b j e c t K e y > < D i a g r a m O b j e c t K e y > < K e y > T a b l e s \ M o v i e   F i n a n c i a l s       P o w e r   P i v o t \ M e a s u r e s \ S u m   o f   R e v e n u e   i n   ( U S D , m i l l i o n s ) < / K e y > < / D i a g r a m O b j e c t K e y > < D i a g r a m O b j e c t K e y > < K e y > T a b l e s \ M o v i e   F i n a n c i a l s       P o w e r   P i v o t \ S u m   o f   R e v e n u e   i n   ( U S D , m i l l i o n s ) \ A d d i t i o n a l   I n f o \ I m p l i c i t   M e a s u r e < / K e y > < / D i a g r a m O b j e c t K e y > < D i a g r a m O b j e c t K e y > < K e y > T a b l e s \ M o v i e   F i n a n c i a l s       P o w e r   P i v o t \ M e a s u r e s \ S u m   o f   B u d g e t   i n   ( I N R , M i l l i o n s ) < / K e y > < / D i a g r a m O b j e c t K e y > < D i a g r a m O b j e c t K e y > < K e y > T a b l e s \ M o v i e   F i n a n c i a l s       P o w e r   P i v o t \ S u m   o f   B u d g e t   i n   ( I N R , M i l l i o n s ) \ A d d i t i o n a l   I n f o \ I m p l i c i t   M e a s u r e < / K e y > < / D i a g r a m O b j e c t K e y > < D i a g r a m O b j e c t K e y > < K e y > T a b l e s \ M o v i e   F i n a n c i a l s       P o w e r   P i v o t \ M e a s u r e s \ S u m   o f   B u d g e t   i n   ( U S D , M i l l i o n s ) < / K e y > < / D i a g r a m O b j e c t K e y > < D i a g r a m O b j e c t K e y > < K e y > T a b l e s \ M o v i e   F i n a n c i a l s       P o w e r   P i v o t \ S u m   o f   B u d g e t   i n   ( U S D , M i l l i o n s ) \ A d d i t i o n a l   I n f o \ I m p l i c i t   M e a s u r e < / K e y > < / D i a g r a m O b j e c t K e y > < D i a g r a m O b j e c t K e y > < K e y > T a b l e s \ M o v i e   F i n a n c i a l s       P o w e r   P i v o t \ M e a s u r e s \ S u m   o f   P r o f i t   T a r g e t s < / K e y > < / D i a g r a m O b j e c t K e y > < D i a g r a m O b j e c t K e y > < K e y > T a b l e s \ M o v i e   F i n a n c i a l s       P o w e r   P i v o t \ S u m   o f   P r o f i t   T a r g e t s \ A d d i t i o n a l   I n f o \ I m p l i c i t   M e a s u r e < / K e y > < / D i a g r a m O b j e c t K e y > < D i a g r a m O b j e c t K e y > < K e y > T a b l e s \ M o v i e   F i n a n c i a l s       P o w e r   P i v o t \ M e a s u r e s \ P r o f i t     & a m p ;   L o s s % < / K e y > < / D i a g r a m O b j e c t K e y > < D i a g r a m O b j e c t K e y > < K e y > T a b l e s \ M o v i e   F i n a n c i a l s       P o w e r   P i v o t \ M e a s u r e s \ M a x   T a r g e t < / K e y > < / D i a g r a m O b j e c t K e y > < D i a g r a m O b j e c t K e y > < K e y > T a b l e s \ M o v i e   F i n a n c i a l s       P o w e r   P i v o t \ M e a s u r e s \ M A X   P r o f i t   T a r g e t   (   D I S T I N C T   V A L U E S   ) < / K e y > < / D i a g r a m O b j e c t K e y > < D i a g r a m O b j e c t K e y > < K e y > T a b l e s \ M o v i e   F i n a n c i a l s       P o w e r   P i v o t \ M e a s u r e s \ A c t u a l s   -   M a x   P r o f i t   T a r g e t < / K e y > < / D i a g r a m O b j e c t K e y > < D i a g r a m O b j e c t K e y > < K e y > T a b l e s \ M o v i e   F i n a n c i a l s       P o w e r   P i v o t \ M e a s u r e s \ A c t u l a s - T a r g e t s   % < / K e y > < / D i a g r a m O b j e c t K e y > < D i a g r a m O b j e c t K e y > < K e y > T a b l e s \ P r o f i t T a r g e t s < / K e y > < / D i a g r a m O b j e c t K e y > < D i a g r a m O b j e c t K e y > < K e y > T a b l e s \ P r o f i t T a r g e t s \ C o l u m n s \ s t u d i o < / K e y > < / D i a g r a m O b j e c t K e y > < D i a g r a m O b j e c t K e y > < K e y > T a b l e s \ P r o f i t T a r g e t s \ C o l u m n s \ P r o f i t   t a r g e t < / K e y > < / D i a g r a m O b j e c t K e y > < D i a g r a m O b j e c t K e y > < K e y > R e l a t i o n s h i p s \ & l t ; T a b l e s \ M o v i e   F i n a n c i a l s       P o w e r   P i v o t \ C o l u m n s \ s t u d i o & g t ; - & l t ; T a b l e s \ P r o f i t T a r g e t s \ C o l u m n s \ s t u d i o & g t ; < / K e y > < / D i a g r a m O b j e c t K e y > < D i a g r a m O b j e c t K e y > < K e y > R e l a t i o n s h i p s \ & l t ; T a b l e s \ M o v i e   F i n a n c i a l s       P o w e r   P i v o t \ C o l u m n s \ s t u d i o & g t ; - & l t ; T a b l e s \ P r o f i t T a r g e t s \ C o l u m n s \ s t u d i o & g t ; \ F K < / K e y > < / D i a g r a m O b j e c t K e y > < D i a g r a m O b j e c t K e y > < K e y > R e l a t i o n s h i p s \ & l t ; T a b l e s \ M o v i e   F i n a n c i a l s       P o w e r   P i v o t \ C o l u m n s \ s t u d i o & g t ; - & l t ; T a b l e s \ P r o f i t T a r g e t s \ C o l u m n s \ s t u d i o & g t ; \ P K < / K e y > < / D i a g r a m O b j e c t K e y > < D i a g r a m O b j e c t K e y > < K e y > R e l a t i o n s h i p s \ & l t ; T a b l e s \ M o v i e   F i n a n c i a l s       P o w e r   P i v o t \ C o l u m n s \ s t u d i o & g t ; - & l t ; T a b l e s \ P r o f i t T a r g e t s \ C o l u m n s \ s t u d i o & g t ; \ C r o s s F i l t e r < / K e y > < / D i a g r a m O b j e c t K e y > < / A l l K e y s > < S e l e c t e d K e y s > < D i a g r a m O b j e c t K e y > < K e y > R e l a t i o n s h i p s \ & l t ; T a b l e s \ M o v i e   F i n a n c i a l s       P o w e r   P i v o t \ C o l u m n s \ s t u d i o & g t ; - & l t ; T a b l e s \ P r o f i t T a r g e t s \ C o l u m n s \ s t u d i o & g t ; 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 T a g s \ T a b l e s \ & l t ; T a b l e s \ M o v i e   F i n a n c i a l s       P o w e r   P i v o t & g t ; < / K e y > < / a : K e y > < a : V a l u e   i : t y p e = " D i a g r a m D i s p l a y T a g V i e w S t a t e " > < I s N o t F i l t e r e d O u t > t r u e < / I s N o t F i l t e r e d O u t > < / a : V a l u e > < / a : K e y V a l u e O f D i a g r a m O b j e c t K e y a n y T y p e z b w N T n L X > < a : K e y V a l u e O f D i a g r a m O b j e c t K e y a n y T y p e z b w N T n L X > < a : K e y > < K e y > D y n a m i c   T a g s \ T a b l e s \ & l t ; T a b l e s \ P r o f i t T a r g e t s & g t ; < / K e y > < / a : K e y > < a : V a l u e   i : t y p e = " D i a g r a m D i s p l a y T a g V i e w S t a t e " > < I s N o t F i l t e r e d O u t > t r u e < / I s N o t F i l t e r e d O u t > < / a : V a l u e > < / a : K e y V a l u e O f D i a g r a m O b j e c t K e y a n y T y p e z b w N T n L X > < a : K e y V a l u e O f D i a g r a m O b j e c t K e y a n y T y p e z b w N T n L X > < a : K e y > < K e y > T a b l e s \ M o v i e   F i n a n c i a l s       P o w e r   P i v o t < / K e y > < / a : K e y > < a : V a l u e   i : t y p e = " D i a g r a m D i s p l a y N o d e V i e w S t a t e " > < H e i g h t > 5 6 4 . 4 0 0 0 0 0 0 0 0 0 0 0 0 9 < / H e i g h t > < I s E x p a n d e d > t r u e < / I s E x p a n d e d > < L a y e d O u t > t r u e < / L a y e d O u t > < W i d t h > 2 5 1 . 2 < / W i d t h > < / a : V a l u e > < / a : K e y V a l u e O f D i a g r a m O b j e c t K e y a n y T y p e z b w N T n L X > < a : K e y V a l u e O f D i a g r a m O b j e c t K e y a n y T y p e z b w N T n L X > < a : K e y > < K e y > T a b l e s \ M o v i e   F i n a n c i a l s       P o w e r   P i v o t \ C o l u m n s \ m o v i e _ i d < / K e y > < / a : K e y > < a : V a l u e   i : t y p e = " D i a g r a m D i s p l a y N o d e V i e w S t a t e " > < H e i g h t > 1 5 0 < / H e i g h t > < I s E x p a n d e d > t r u e < / I s E x p a n d e d > < W i d t h > 2 0 0 < / W i d t h > < / a : V a l u e > < / a : K e y V a l u e O f D i a g r a m O b j e c t K e y a n y T y p e z b w N T n L X > < a : K e y V a l u e O f D i a g r a m O b j e c t K e y a n y T y p e z b w N T n L X > < a : K e y > < K e y > T a b l e s \ M o v i e   F i n a n c i a l s       P o w e r   P i v o t \ C o l u m n s \ t i t l e < / K e y > < / a : K e y > < a : V a l u e   i : t y p e = " D i a g r a m D i s p l a y N o d e V i e w S t a t e " > < H e i g h t > 1 5 0 < / H e i g h t > < I s E x p a n d e d > t r u e < / I s E x p a n d e d > < W i d t h > 2 0 0 < / W i d t h > < / a : V a l u e > < / a : K e y V a l u e O f D i a g r a m O b j e c t K e y a n y T y p e z b w N T n L X > < a : K e y V a l u e O f D i a g r a m O b j e c t K e y a n y T y p e z b w N T n L X > < a : K e y > < K e y > T a b l e s \ M o v i e   F i n a n c i a l s       P o w e r   P i v o t \ C o l u m n s \ i n d u s t r y < / K e y > < / a : K e y > < a : V a l u e   i : t y p e = " D i a g r a m D i s p l a y N o d e V i e w S t a t e " > < H e i g h t > 1 5 0 < / H e i g h t > < I s E x p a n d e d > t r u e < / I s E x p a n d e d > < W i d t h > 2 0 0 < / W i d t h > < / a : V a l u e > < / a : K e y V a l u e O f D i a g r a m O b j e c t K e y a n y T y p e z b w N T n L X > < a : K e y V a l u e O f D i a g r a m O b j e c t K e y a n y T y p e z b w N T n L X > < a : K e y > < K e y > T a b l e s \ M o v i e   F i n a n c i a l s       P o w e r   P i v o t \ C o l u m n s \ r e l e a s e _ y e a r < / K e y > < / a : K e y > < a : V a l u e   i : t y p e = " D i a g r a m D i s p l a y N o d e V i e w S t a t e " > < H e i g h t > 1 5 0 < / H e i g h t > < I s E x p a n d e d > t r u e < / I s E x p a n d e d > < W i d t h > 2 0 0 < / W i d t h > < / a : V a l u e > < / a : K e y V a l u e O f D i a g r a m O b j e c t K e y a n y T y p e z b w N T n L X > < a : K e y V a l u e O f D i a g r a m O b j e c t K e y a n y T y p e z b w N T n L X > < a : K e y > < K e y > T a b l e s \ M o v i e   F i n a n c i a l s       P o w e r   P i v o t \ C o l u m n s \ i m d b _ r a t i n g < / K e y > < / a : K e y > < a : V a l u e   i : t y p e = " D i a g r a m D i s p l a y N o d e V i e w S t a t e " > < H e i g h t > 1 5 0 < / H e i g h t > < I s E x p a n d e d > t r u e < / I s E x p a n d e d > < W i d t h > 2 0 0 < / W i d t h > < / a : V a l u e > < / a : K e y V a l u e O f D i a g r a m O b j e c t K e y a n y T y p e z b w N T n L X > < a : K e y V a l u e O f D i a g r a m O b j e c t K e y a n y T y p e z b w N T n L X > < a : K e y > < K e y > T a b l e s \ M o v i e   F i n a n c i a l s       P o w e r   P i v o t \ C o l u m n s \ s t u d i o < / K e y > < / a : K e y > < a : V a l u e   i : t y p e = " D i a g r a m D i s p l a y N o d e V i e w S t a t e " > < H e i g h t > 1 5 0 < / H e i g h t > < I s E x p a n d e d > t r u e < / I s E x p a n d e d > < W i d t h > 2 0 0 < / W i d t h > < / a : V a l u e > < / a : K e y V a l u e O f D i a g r a m O b j e c t K e y a n y T y p e z b w N T n L X > < a : K e y V a l u e O f D i a g r a m O b j e c t K e y a n y T y p e z b w N T n L X > < a : K e y > < K e y > T a b l e s \ M o v i e   F i n a n c i a l s       P o w e r   P i v o t \ C o l u m n s \ l a n g u a g e _ i d < / K e y > < / a : K e y > < a : V a l u e   i : t y p e = " D i a g r a m D i s p l a y N o d e V i e w S t a t e " > < H e i g h t > 1 5 0 < / H e i g h t > < I s E x p a n d e d > t r u e < / I s E x p a n d e d > < W i d t h > 2 0 0 < / W i d t h > < / a : V a l u e > < / a : K e y V a l u e O f D i a g r a m O b j e c t K e y a n y T y p e z b w N T n L X > < a : K e y V a l u e O f D i a g r a m O b j e c t K e y a n y T y p e z b w N T n L X > < a : K e y > < K e y > T a b l e s \ M o v i e   F i n a n c i a l s       P o w e r   P i v o t \ C o l u m n s \ b u d g e t < / K e y > < / a : K e y > < a : V a l u e   i : t y p e = " D i a g r a m D i s p l a y N o d e V i e w S t a t e " > < H e i g h t > 1 5 0 < / H e i g h t > < I s E x p a n d e d > t r u e < / I s E x p a n d e d > < W i d t h > 2 0 0 < / W i d t h > < / a : V a l u e > < / a : K e y V a l u e O f D i a g r a m O b j e c t K e y a n y T y p e z b w N T n L X > < a : K e y V a l u e O f D i a g r a m O b j e c t K e y a n y T y p e z b w N T n L X > < a : K e y > < K e y > T a b l e s \ M o v i e   F i n a n c i a l s       P o w e r   P i v o t \ C o l u m n s \ r e v e n u e < / K e y > < / a : K e y > < a : V a l u e   i : t y p e = " D i a g r a m D i s p l a y N o d e V i e w S t a t e " > < H e i g h t > 1 5 0 < / H e i g h t > < I s E x p a n d e d > t r u e < / I s E x p a n d e d > < W i d t h > 2 0 0 < / W i d t h > < / a : V a l u e > < / a : K e y V a l u e O f D i a g r a m O b j e c t K e y a n y T y p e z b w N T n L X > < a : K e y V a l u e O f D i a g r a m O b j e c t K e y a n y T y p e z b w N T n L X > < a : K e y > < K e y > T a b l e s \ M o v i e   F i n a n c i a l s       P o w e r   P i v o t \ C o l u m n s \ u n i t < / K e y > < / a : K e y > < a : V a l u e   i : t y p e = " D i a g r a m D i s p l a y N o d e V i e w S t a t e " > < H e i g h t > 1 5 0 < / H e i g h t > < I s E x p a n d e d > t r u e < / I s E x p a n d e d > < W i d t h > 2 0 0 < / W i d t h > < / a : V a l u e > < / a : K e y V a l u e O f D i a g r a m O b j e c t K e y a n y T y p e z b w N T n L X > < a : K e y V a l u e O f D i a g r a m O b j e c t K e y a n y T y p e z b w N T n L X > < a : K e y > < K e y > T a b l e s \ M o v i e   F i n a n c i a l s       P o w e r   P i v o t \ C o l u m n s \ F a c t o r _ u n i t < / K e y > < / a : K e y > < a : V a l u e   i : t y p e = " D i a g r a m D i s p l a y N o d e V i e w S t a t e " > < H e i g h t > 1 5 0 < / H e i g h t > < I s E x p a n d e d > t r u e < / I s E x p a n d e d > < W i d t h > 2 0 0 < / W i d t h > < / a : V a l u e > < / a : K e y V a l u e O f D i a g r a m O b j e c t K e y a n y T y p e z b w N T n L X > < a : K e y V a l u e O f D i a g r a m O b j e c t K e y a n y T y p e z b w N T n L X > < a : K e y > < K e y > T a b l e s \ M o v i e   F i n a n c i a l s       P o w e r   P i v o t \ C o l u m n s \ R e v e n u e   i n   ( M i l l i o n s ) < / K e y > < / a : K e y > < a : V a l u e   i : t y p e = " D i a g r a m D i s p l a y N o d e V i e w S t a t e " > < H e i g h t > 1 5 0 < / H e i g h t > < I s E x p a n d e d > t r u e < / I s E x p a n d e d > < W i d t h > 2 0 0 < / W i d t h > < / a : V a l u e > < / a : K e y V a l u e O f D i a g r a m O b j e c t K e y a n y T y p e z b w N T n L X > < a : K e y V a l u e O f D i a g r a m O b j e c t K e y a n y T y p e z b w N T n L X > < a : K e y > < K e y > T a b l e s \ M o v i e   F i n a n c i a l s       P o w e r   P i v o t \ C o l u m n s \ B u d g e t   i n   ( M i l l i o n s ) < / K e y > < / a : K e y > < a : V a l u e   i : t y p e = " D i a g r a m D i s p l a y N o d e V i e w S t a t e " > < H e i g h t > 1 5 0 < / H e i g h t > < I s E x p a n d e d > t r u e < / I s E x p a n d e d > < W i d t h > 2 0 0 < / W i d t h > < / a : V a l u e > < / a : K e y V a l u e O f D i a g r a m O b j e c t K e y a n y T y p e z b w N T n L X > < a : K e y V a l u e O f D i a g r a m O b j e c t K e y a n y T y p e z b w N T n L X > < a : K e y > < K e y > T a b l e s \ M o v i e   F i n a n c i a l s       P o w e r   P i v o t \ C o l u m n s \ c u r r e n c y < / K e y > < / a : K e y > < a : V a l u e   i : t y p e = " D i a g r a m D i s p l a y N o d e V i e w S t a t e " > < H e i g h t > 1 5 0 < / H e i g h t > < I s E x p a n d e d > t r u e < / I s E x p a n d e d > < W i d t h > 2 0 0 < / W i d t h > < / a : V a l u e > < / a : K e y V a l u e O f D i a g r a m O b j e c t K e y a n y T y p e z b w N T n L X > < a : K e y V a l u e O f D i a g r a m O b j e c t K e y a n y T y p e z b w N T n L X > < a : K e y > < K e y > T a b l e s \ M o v i e   F i n a n c i a l s       P o w e r   P i v o t \ C o l u m n s \ C u r r e n c y   f a c t o r   ( I N R ) < / K e y > < / a : K e y > < a : V a l u e   i : t y p e = " D i a g r a m D i s p l a y N o d e V i e w S t a t e " > < H e i g h t > 1 5 0 < / H e i g h t > < I s E x p a n d e d > t r u e < / I s E x p a n d e d > < W i d t h > 2 0 0 < / W i d t h > < / a : V a l u e > < / a : K e y V a l u e O f D i a g r a m O b j e c t K e y a n y T y p e z b w N T n L X > < a : K e y V a l u e O f D i a g r a m O b j e c t K e y a n y T y p e z b w N T n L X > < a : K e y > < K e y > T a b l e s \ M o v i e   F i n a n c i a l s       P o w e r   P i v o t \ C o l u m n s \ C u r r e n c y   f a c t o r   ( U S D ) < / K e y > < / a : K e y > < a : V a l u e   i : t y p e = " D i a g r a m D i s p l a y N o d e V i e w S t a t e " > < H e i g h t > 1 5 0 < / H e i g h t > < I s E x p a n d e d > t r u e < / I s E x p a n d e d > < W i d t h > 2 0 0 < / W i d t h > < / a : V a l u e > < / a : K e y V a l u e O f D i a g r a m O b j e c t K e y a n y T y p e z b w N T n L X > < a : K e y V a l u e O f D i a g r a m O b j e c t K e y a n y T y p e z b w N T n L X > < a : K e y > < K e y > T a b l e s \ M o v i e   F i n a n c i a l s       P o w e r   P i v o t \ C o l u m n s \ R e v e n u e   i n   ( I N R , m i l l i o n s ) < / K e y > < / a : K e y > < a : V a l u e   i : t y p e = " D i a g r a m D i s p l a y N o d e V i e w S t a t e " > < H e i g h t > 1 5 0 < / H e i g h t > < I s E x p a n d e d > t r u e < / I s E x p a n d e d > < W i d t h > 2 0 0 < / W i d t h > < / a : V a l u e > < / a : K e y V a l u e O f D i a g r a m O b j e c t K e y a n y T y p e z b w N T n L X > < a : K e y V a l u e O f D i a g r a m O b j e c t K e y a n y T y p e z b w N T n L X > < a : K e y > < K e y > T a b l e s \ M o v i e   F i n a n c i a l s       P o w e r   P i v o t \ C o l u m n s \ R e v e n u e   i n   ( U S D , m i l l i o n s ) < / K e y > < / a : K e y > < a : V a l u e   i : t y p e = " D i a g r a m D i s p l a y N o d e V i e w S t a t e " > < H e i g h t > 1 5 0 < / H e i g h t > < I s E x p a n d e d > t r u e < / I s E x p a n d e d > < W i d t h > 2 0 0 < / W i d t h > < / a : V a l u e > < / a : K e y V a l u e O f D i a g r a m O b j e c t K e y a n y T y p e z b w N T n L X > < a : K e y V a l u e O f D i a g r a m O b j e c t K e y a n y T y p e z b w N T n L X > < a : K e y > < K e y > T a b l e s \ M o v i e   F i n a n c i a l s       P o w e r   P i v o t \ C o l u m n s \ B u d g e t   i n   ( I N R , M i l l i o n s ) < / K e y > < / a : K e y > < a : V a l u e   i : t y p e = " D i a g r a m D i s p l a y N o d e V i e w S t a t e " > < H e i g h t > 1 5 0 < / H e i g h t > < I s E x p a n d e d > t r u e < / I s E x p a n d e d > < W i d t h > 2 0 0 < / W i d t h > < / a : V a l u e > < / a : K e y V a l u e O f D i a g r a m O b j e c t K e y a n y T y p e z b w N T n L X > < a : K e y V a l u e O f D i a g r a m O b j e c t K e y a n y T y p e z b w N T n L X > < a : K e y > < K e y > T a b l e s \ M o v i e   F i n a n c i a l s       P o w e r   P i v o t \ C o l u m n s \ B u d g e t   i n   ( U S D , M i l l i o n s ) < / K e y > < / a : K e y > < a : V a l u e   i : t y p e = " D i a g r a m D i s p l a y N o d e V i e w S t a t e " > < H e i g h t > 1 5 0 < / H e i g h t > < I s E x p a n d e d > t r u e < / I s E x p a n d e d > < W i d t h > 2 0 0 < / W i d t h > < / a : V a l u e > < / a : K e y V a l u e O f D i a g r a m O b j e c t K e y a n y T y p e z b w N T n L X > < a : K e y V a l u e O f D i a g r a m O b j e c t K e y a n y T y p e z b w N T n L X > < a : K e y > < K e y > T a b l e s \ M o v i e   F i n a n c i a l s       P o w e r   P i v o t \ C o l u m n s \ P r o f i t   ( U S D , m i l l i o n s ) < / K e y > < / a : K e y > < a : V a l u e   i : t y p e = " D i a g r a m D i s p l a y N o d e V i e w S t a t e " > < H e i g h t > 1 5 0 < / H e i g h t > < I s E x p a n d e d > t r u e < / I s E x p a n d e d > < W i d t h > 2 0 0 < / W i d t h > < / a : V a l u e > < / a : K e y V a l u e O f D i a g r a m O b j e c t K e y a n y T y p e z b w N T n L X > < a : K e y V a l u e O f D i a g r a m O b j e c t K e y a n y T y p e z b w N T n L X > < a : K e y > < K e y > T a b l e s \ M o v i e   F i n a n c i a l s       P o w e r   P i v o t \ C o l u m n s \ P r o f i t   T a r g e t s < / K e y > < / a : K e y > < a : V a l u e   i : t y p e = " D i a g r a m D i s p l a y N o d e V i e w S t a t e " > < H e i g h t > 1 5 0 < / H e i g h t > < I s E x p a n d e d > t r u e < / I s E x p a n d e d > < W i d t h > 2 0 0 < / W i d t h > < / a : V a l u e > < / a : K e y V a l u e O f D i a g r a m O b j e c t K e y a n y T y p e z b w N T n L X > < a : K e y V a l u e O f D i a g r a m O b j e c t K e y a n y T y p e z b w N T n L X > < a : K e y > < K e y > T a b l e s \ M o v i e   F i n a n c i a l s       P o w e r   P i v o t \ M e a s u r e s \ S u m   o f   P r o f i t   ( U S D , m i l l i o n s ) < / K e y > < / a : K e y > < a : V a l u e   i : t y p e = " D i a g r a m D i s p l a y N o d e V i e w S t a t e " > < H e i g h t > 1 5 0 < / H e i g h t > < I s E x p a n d e d > t r u e < / I s E x p a n d e d > < W i d t h > 2 0 0 < / W i d t h > < / a : V a l u e > < / a : K e y V a l u e O f D i a g r a m O b j e c t K e y a n y T y p e z b w N T n L X > < a : K e y V a l u e O f D i a g r a m O b j e c t K e y a n y T y p e z b w N T n L X > < a : K e y > < K e y > T a b l e s \ M o v i e   F i n a n c i a l s       P o w e r   P i v o t \ S u m   o f   P r o f i t   ( U S D , m i l l i o n s ) \ A d d i t i o n a l   I n f o \ I m p l i c i t   M e a s u r e < / K e y > < / a : K e y > < a : V a l u e   i : t y p e = " D i a g r a m D i s p l a y V i e w S t a t e I D i a g r a m T a g A d d i t i o n a l I n f o " / > < / a : K e y V a l u e O f D i a g r a m O b j e c t K e y a n y T y p e z b w N T n L X > < a : K e y V a l u e O f D i a g r a m O b j e c t K e y a n y T y p e z b w N T n L X > < a : K e y > < K e y > T a b l e s \ M o v i e   F i n a n c i a l s       P o w e r   P i v o t \ M e a s u r e s \ C o u n t   o f   R e v e n u e   i n   ( U S D , m i l l i o n s ) < / K e y > < / a : K e y > < a : V a l u e   i : t y p e = " D i a g r a m D i s p l a y N o d e V i e w S t a t e " > < H e i g h t > 1 5 0 < / H e i g h t > < I s E x p a n d e d > t r u e < / I s E x p a n d e d > < W i d t h > 2 0 0 < / W i d t h > < / a : V a l u e > < / a : K e y V a l u e O f D i a g r a m O b j e c t K e y a n y T y p e z b w N T n L X > < a : K e y V a l u e O f D i a g r a m O b j e c t K e y a n y T y p e z b w N T n L X > < a : K e y > < K e y > T a b l e s \ M o v i e   F i n a n c i a l s       P o w e r   P i v o t \ C o u n t   o f   R e v e n u e   i n   ( U S D , m i l l i o n s ) \ A d d i t i o n a l   I n f o \ I m p l i c i t   M e a s u r e < / K e y > < / a : K e y > < a : V a l u e   i : t y p e = " D i a g r a m D i s p l a y V i e w S t a t e I D i a g r a m T a g A d d i t i o n a l I n f o " / > < / a : K e y V a l u e O f D i a g r a m O b j e c t K e y a n y T y p e z b w N T n L X > < a : K e y V a l u e O f D i a g r a m O b j e c t K e y a n y T y p e z b w N T n L X > < a : K e y > < K e y > T a b l e s \ M o v i e   F i n a n c i a l s       P o w e r   P i v o t \ M e a s u r e s \ S u m   o f   R e v e n u e   i n   ( U S D , m i l l i o n s ) < / K e y > < / a : K e y > < a : V a l u e   i : t y p e = " D i a g r a m D i s p l a y N o d e V i e w S t a t e " > < H e i g h t > 1 5 0 < / H e i g h t > < I s E x p a n d e d > t r u e < / I s E x p a n d e d > < W i d t h > 2 0 0 < / W i d t h > < / a : V a l u e > < / a : K e y V a l u e O f D i a g r a m O b j e c t K e y a n y T y p e z b w N T n L X > < a : K e y V a l u e O f D i a g r a m O b j e c t K e y a n y T y p e z b w N T n L X > < a : K e y > < K e y > T a b l e s \ M o v i e   F i n a n c i a l s       P o w e r   P i v o t \ S u m   o f   R e v e n u e   i n   ( U S D , m i l l i o n s ) \ A d d i t i o n a l   I n f o \ I m p l i c i t   M e a s u r e < / K e y > < / a : K e y > < a : V a l u e   i : t y p e = " D i a g r a m D i s p l a y V i e w S t a t e I D i a g r a m T a g A d d i t i o n a l I n f o " / > < / a : K e y V a l u e O f D i a g r a m O b j e c t K e y a n y T y p e z b w N T n L X > < a : K e y V a l u e O f D i a g r a m O b j e c t K e y a n y T y p e z b w N T n L X > < a : K e y > < K e y > T a b l e s \ M o v i e   F i n a n c i a l s       P o w e r   P i v o t \ M e a s u r e s \ S u m   o f   B u d g e t   i n   ( I N R , M i l l i o n s ) < / K e y > < / a : K e y > < a : V a l u e   i : t y p e = " D i a g r a m D i s p l a y N o d e V i e w S t a t e " > < H e i g h t > 1 5 0 < / H e i g h t > < I s E x p a n d e d > t r u e < / I s E x p a n d e d > < W i d t h > 2 0 0 < / W i d t h > < / a : V a l u e > < / a : K e y V a l u e O f D i a g r a m O b j e c t K e y a n y T y p e z b w N T n L X > < a : K e y V a l u e O f D i a g r a m O b j e c t K e y a n y T y p e z b w N T n L X > < a : K e y > < K e y > T a b l e s \ M o v i e   F i n a n c i a l s       P o w e r   P i v o t \ S u m   o f   B u d g e t   i n   ( I N R , M i l l i o n s ) \ A d d i t i o n a l   I n f o \ I m p l i c i t   M e a s u r e < / K e y > < / a : K e y > < a : V a l u e   i : t y p e = " D i a g r a m D i s p l a y V i e w S t a t e I D i a g r a m T a g A d d i t i o n a l I n f o " / > < / a : K e y V a l u e O f D i a g r a m O b j e c t K e y a n y T y p e z b w N T n L X > < a : K e y V a l u e O f D i a g r a m O b j e c t K e y a n y T y p e z b w N T n L X > < a : K e y > < K e y > T a b l e s \ M o v i e   F i n a n c i a l s       P o w e r   P i v o t \ M e a s u r e s \ S u m   o f   B u d g e t   i n   ( U S D , M i l l i o n s ) < / K e y > < / a : K e y > < a : V a l u e   i : t y p e = " D i a g r a m D i s p l a y N o d e V i e w S t a t e " > < H e i g h t > 1 5 0 < / H e i g h t > < I s E x p a n d e d > t r u e < / I s E x p a n d e d > < W i d t h > 2 0 0 < / W i d t h > < / a : V a l u e > < / a : K e y V a l u e O f D i a g r a m O b j e c t K e y a n y T y p e z b w N T n L X > < a : K e y V a l u e O f D i a g r a m O b j e c t K e y a n y T y p e z b w N T n L X > < a : K e y > < K e y > T a b l e s \ M o v i e   F i n a n c i a l s       P o w e r   P i v o t \ S u m   o f   B u d g e t   i n   ( U S D , M i l l i o n s ) \ A d d i t i o n a l   I n f o \ I m p l i c i t   M e a s u r e < / K e y > < / a : K e y > < a : V a l u e   i : t y p e = " D i a g r a m D i s p l a y V i e w S t a t e I D i a g r a m T a g A d d i t i o n a l I n f o " / > < / a : K e y V a l u e O f D i a g r a m O b j e c t K e y a n y T y p e z b w N T n L X > < a : K e y V a l u e O f D i a g r a m O b j e c t K e y a n y T y p e z b w N T n L X > < a : K e y > < K e y > T a b l e s \ M o v i e   F i n a n c i a l s       P o w e r   P i v o t \ M e a s u r e s \ S u m   o f   P r o f i t   T a r g e t s < / K e y > < / a : K e y > < a : V a l u e   i : t y p e = " D i a g r a m D i s p l a y N o d e V i e w S t a t e " > < H e i g h t > 1 5 0 < / H e i g h t > < I s E x p a n d e d > t r u e < / I s E x p a n d e d > < W i d t h > 2 0 0 < / W i d t h > < / a : V a l u e > < / a : K e y V a l u e O f D i a g r a m O b j e c t K e y a n y T y p e z b w N T n L X > < a : K e y V a l u e O f D i a g r a m O b j e c t K e y a n y T y p e z b w N T n L X > < a : K e y > < K e y > T a b l e s \ M o v i e   F i n a n c i a l s       P o w e r   P i v o t \ S u m   o f   P r o f i t   T a r g e t s \ A d d i t i o n a l   I n f o \ I m p l i c i t   M e a s u r e < / K e y > < / a : K e y > < a : V a l u e   i : t y p e = " D i a g r a m D i s p l a y V i e w S t a t e I D i a g r a m T a g A d d i t i o n a l I n f o " / > < / a : K e y V a l u e O f D i a g r a m O b j e c t K e y a n y T y p e z b w N T n L X > < a : K e y V a l u e O f D i a g r a m O b j e c t K e y a n y T y p e z b w N T n L X > < a : K e y > < K e y > T a b l e s \ M o v i e   F i n a n c i a l s       P o w e r   P i v o t \ M e a s u r e s \ P r o f i t     & a m p ;   L o s s % < / K e y > < / a : K e y > < a : V a l u e   i : t y p e = " D i a g r a m D i s p l a y N o d e V i e w S t a t e " > < H e i g h t > 1 5 0 < / H e i g h t > < I s E x p a n d e d > t r u e < / I s E x p a n d e d > < W i d t h > 2 0 0 < / W i d t h > < / a : V a l u e > < / a : K e y V a l u e O f D i a g r a m O b j e c t K e y a n y T y p e z b w N T n L X > < a : K e y V a l u e O f D i a g r a m O b j e c t K e y a n y T y p e z b w N T n L X > < a : K e y > < K e y > T a b l e s \ M o v i e   F i n a n c i a l s       P o w e r   P i v o t \ M e a s u r e s \ M a x   T a r g e t < / K e y > < / a : K e y > < a : V a l u e   i : t y p e = " D i a g r a m D i s p l a y N o d e V i e w S t a t e " > < H e i g h t > 1 5 0 < / H e i g h t > < I s E x p a n d e d > t r u e < / I s E x p a n d e d > < W i d t h > 2 0 0 < / W i d t h > < / a : V a l u e > < / a : K e y V a l u e O f D i a g r a m O b j e c t K e y a n y T y p e z b w N T n L X > < a : K e y V a l u e O f D i a g r a m O b j e c t K e y a n y T y p e z b w N T n L X > < a : K e y > < K e y > T a b l e s \ M o v i e   F i n a n c i a l s       P o w e r   P i v o t \ M e a s u r e s \ M A X   P r o f i t   T a r g e t   (   D I S T I N C T   V A L U E S   ) < / K e y > < / a : K e y > < a : V a l u e   i : t y p e = " D i a g r a m D i s p l a y N o d e V i e w S t a t e " > < H e i g h t > 1 5 0 < / H e i g h t > < I s E x p a n d e d > t r u e < / I s E x p a n d e d > < W i d t h > 2 0 0 < / W i d t h > < / a : V a l u e > < / a : K e y V a l u e O f D i a g r a m O b j e c t K e y a n y T y p e z b w N T n L X > < a : K e y V a l u e O f D i a g r a m O b j e c t K e y a n y T y p e z b w N T n L X > < a : K e y > < K e y > T a b l e s \ M o v i e   F i n a n c i a l s       P o w e r   P i v o t \ M e a s u r e s \ A c t u a l s   -   M a x   P r o f i t   T a r g e t < / K e y > < / a : K e y > < a : V a l u e   i : t y p e = " D i a g r a m D i s p l a y N o d e V i e w S t a t e " > < H e i g h t > 1 5 0 < / H e i g h t > < I s E x p a n d e d > t r u e < / I s E x p a n d e d > < W i d t h > 2 0 0 < / W i d t h > < / a : V a l u e > < / a : K e y V a l u e O f D i a g r a m O b j e c t K e y a n y T y p e z b w N T n L X > < a : K e y V a l u e O f D i a g r a m O b j e c t K e y a n y T y p e z b w N T n L X > < a : K e y > < K e y > T a b l e s \ M o v i e   F i n a n c i a l s       P o w e r   P i v o t \ M e a s u r e s \ A c t u l a s - T a r g e t s   % < / K e y > < / a : K e y > < a : V a l u e   i : t y p e = " D i a g r a m D i s p l a y N o d e V i e w S t a t e " > < H e i g h t > 1 5 0 < / H e i g h t > < I s E x p a n d e d > t r u e < / I s E x p a n d e d > < W i d t h > 2 0 0 < / W i d t h > < / a : V a l u e > < / a : K e y V a l u e O f D i a g r a m O b j e c t K e y a n y T y p e z b w N T n L X > < a : K e y V a l u e O f D i a g r a m O b j e c t K e y a n y T y p e z b w N T n L X > < a : K e y > < K e y > T a b l e s \ P r o f i t T a r g e t s < / K e y > < / a : K e y > < a : V a l u e   i : t y p e = " D i a g r a m D i s p l a y N o d e V i e w S t a t e " > < H e i g h t > 1 5 0 < / H e i g h t > < I s E x p a n d e d > t r u e < / I s E x p a n d e d > < L a y e d O u t > t r u e < / L a y e d O u t > < L e f t > 5 6 9 . 9 0 3 8 1 0 5 6 7 6 6 5 8 < / L e f t > < T a b I n d e x > 1 < / T a b I n d e x > < T o p > 2 0 7 . 2 0 0 0 0 0 0 0 0 0 0 0 0 5 < / T o p > < W i d t h > 2 0 0 < / W i d t h > < / a : V a l u e > < / a : K e y V a l u e O f D i a g r a m O b j e c t K e y a n y T y p e z b w N T n L X > < a : K e y V a l u e O f D i a g r a m O b j e c t K e y a n y T y p e z b w N T n L X > < a : K e y > < K e y > T a b l e s \ P r o f i t T a r g e t s \ C o l u m n s \ s t u d i o < / K e y > < / a : K e y > < a : V a l u e   i : t y p e = " D i a g r a m D i s p l a y N o d e V i e w S t a t e " > < H e i g h t > 1 5 0 < / H e i g h t > < I s E x p a n d e d > t r u e < / I s E x p a n d e d > < W i d t h > 2 0 0 < / W i d t h > < / a : V a l u e > < / a : K e y V a l u e O f D i a g r a m O b j e c t K e y a n y T y p e z b w N T n L X > < a : K e y V a l u e O f D i a g r a m O b j e c t K e y a n y T y p e z b w N T n L X > < a : K e y > < K e y > T a b l e s \ P r o f i t T a r g e t s \ C o l u m n s \ P r o f i t   t a r g e t < / K e y > < / a : K e y > < a : V a l u e   i : t y p e = " D i a g r a m D i s p l a y N o d e V i e w S t a t e " > < H e i g h t > 1 5 0 < / H e i g h t > < I s E x p a n d e d > t r u e < / I s E x p a n d e d > < W i d t h > 2 0 0 < / W i d t h > < / a : V a l u e > < / a : K e y V a l u e O f D i a g r a m O b j e c t K e y a n y T y p e z b w N T n L X > < a : K e y V a l u e O f D i a g r a m O b j e c t K e y a n y T y p e z b w N T n L X > < a : K e y > < K e y > R e l a t i o n s h i p s \ & l t ; T a b l e s \ M o v i e   F i n a n c i a l s       P o w e r   P i v o t \ C o l u m n s \ s t u d i o & g t ; - & l t ; T a b l e s \ P r o f i t T a r g e t s \ C o l u m n s \ s t u d i o & g t ; < / K e y > < / a : K e y > < a : V a l u e   i : t y p e = " D i a g r a m D i s p l a y L i n k V i e w S t a t e " > < A u t o m a t i o n P r o p e r t y H e l p e r T e x t > E n d   p o i n t   1 :   ( 2 6 7 . 2 , 2 8 2 . 2 ) .   E n d   p o i n t   2 :   ( 5 5 3 . 9 0 3 8 1 0 5 6 7 6 6 6 , 2 8 2 . 2 )   < / A u t o m a t i o n P r o p e r t y H e l p e r T e x t > < I s F o c u s e d > t r u e < / I s F o c u s e d > < L a y e d O u t > t r u e < / L a y e d O u t > < P o i n t s   x m l n s : b = " h t t p : / / s c h e m a s . d a t a c o n t r a c t . o r g / 2 0 0 4 / 0 7 / S y s t e m . W i n d o w s " > < b : P o i n t > < b : _ x > 2 6 7 . 2 < / b : _ x > < b : _ y > 2 8 2 . 2 < / b : _ y > < / b : P o i n t > < b : P o i n t > < b : _ x > 5 5 3 . 9 0 3 8 1 0 5 6 7 6 6 5 8 < / b : _ x > < b : _ y > 2 8 2 . 2 < / b : _ y > < / b : P o i n t > < / P o i n t s > < / a : V a l u e > < / a : K e y V a l u e O f D i a g r a m O b j e c t K e y a n y T y p e z b w N T n L X > < a : K e y V a l u e O f D i a g r a m O b j e c t K e y a n y T y p e z b w N T n L X > < a : K e y > < K e y > R e l a t i o n s h i p s \ & l t ; T a b l e s \ M o v i e   F i n a n c i a l s       P o w e r   P i v o t \ C o l u m n s \ s t u d i o & g t ; - & l t ; T a b l e s \ P r o f i t T a r g e t s \ C o l u m n s \ s t u d i o & g t ; \ F K < / K e y > < / a : K e y > < a : V a l u e   i : t y p e = " D i a g r a m D i s p l a y L i n k E n d p o i n t V i e w S t a t e " > < H e i g h t > 1 6 < / H e i g h t > < L a b e l L o c a t i o n   x m l n s : b = " h t t p : / / s c h e m a s . d a t a c o n t r a c t . o r g / 2 0 0 4 / 0 7 / S y s t e m . W i n d o w s " > < b : _ x > 2 5 1 . 2 < / b : _ x > < b : _ y > 2 7 4 . 2 < / b : _ y > < / L a b e l L o c a t i o n > < L o c a t i o n   x m l n s : b = " h t t p : / / s c h e m a s . d a t a c o n t r a c t . o r g / 2 0 0 4 / 0 7 / S y s t e m . W i n d o w s " > < b : _ x > 2 5 1 . 2 < / b : _ x > < b : _ y > 2 8 2 . 2 < / b : _ y > < / L o c a t i o n > < S h a p e R o t a t e A n g l e > 3 6 0 < / S h a p e R o t a t e A n g l e > < W i d t h > 1 6 < / W i d t h > < / a : V a l u e > < / a : K e y V a l u e O f D i a g r a m O b j e c t K e y a n y T y p e z b w N T n L X > < a : K e y V a l u e O f D i a g r a m O b j e c t K e y a n y T y p e z b w N T n L X > < a : K e y > < K e y > R e l a t i o n s h i p s \ & l t ; T a b l e s \ M o v i e   F i n a n c i a l s       P o w e r   P i v o t \ C o l u m n s \ s t u d i o & g t ; - & l t ; T a b l e s \ P r o f i t T a r g e t s \ C o l u m n s \ s t u d i o & g t ; \ P K < / K e y > < / a : K e y > < a : V a l u e   i : t y p e = " D i a g r a m D i s p l a y L i n k E n d p o i n t V i e w S t a t e " > < H e i g h t > 1 6 < / H e i g h t > < L a b e l L o c a t i o n   x m l n s : b = " h t t p : / / s c h e m a s . d a t a c o n t r a c t . o r g / 2 0 0 4 / 0 7 / S y s t e m . W i n d o w s " > < b : _ x > 5 5 3 . 9 0 3 8 1 0 5 6 7 6 6 5 8 < / b : _ x > < b : _ y > 2 7 4 . 2 < / b : _ y > < / L a b e l L o c a t i o n > < L o c a t i o n   x m l n s : b = " h t t p : / / s c h e m a s . d a t a c o n t r a c t . o r g / 2 0 0 4 / 0 7 / S y s t e m . W i n d o w s " > < b : _ x > 5 6 9 . 9 0 3 8 1 0 5 6 7 6 6 5 8 < / b : _ x > < b : _ y > 2 8 2 . 2 < / b : _ y > < / L o c a t i o n > < S h a p e R o t a t e A n g l e > 1 8 0 < / S h a p e R o t a t e A n g l e > < W i d t h > 1 6 < / W i d t h > < / a : V a l u e > < / a : K e y V a l u e O f D i a g r a m O b j e c t K e y a n y T y p e z b w N T n L X > < a : K e y V a l u e O f D i a g r a m O b j e c t K e y a n y T y p e z b w N T n L X > < a : K e y > < K e y > R e l a t i o n s h i p s \ & l t ; T a b l e s \ M o v i e   F i n a n c i a l s       P o w e r   P i v o t \ C o l u m n s \ s t u d i o & g t ; - & l t ; T a b l e s \ P r o f i t T a r g e t s \ C o l u m n s \ s t u d i o & g t ; \ C r o s s F i l t e r < / K e y > < / a : K e y > < a : V a l u e   i : t y p e = " D i a g r a m D i s p l a y L i n k C r o s s F i l t e r V i e w S t a t e " > < P o i n t s   x m l n s : b = " h t t p : / / s c h e m a s . d a t a c o n t r a c t . o r g / 2 0 0 4 / 0 7 / S y s t e m . W i n d o w s " > < b : P o i n t > < b : _ x > 2 6 7 . 2 < / b : _ x > < b : _ y > 2 8 2 . 2 < / b : _ y > < / b : P o i n t > < b : P o i n t > < b : _ x > 5 5 3 . 9 0 3 8 1 0 5 6 7 6 6 5 8 < / b : _ x > < b : _ y > 2 8 2 . 2 < / b : _ y > < / b : P o i n t > < / P o i n t s > < / a : V a l u e > < / a : K e y V a l u e O f D i a g r a m O b j e c t K e y a n y T y p e z b w N T n L X > < / V i e w S t a t e s > < / D i a g r a m M a n a g e r . S e r i a l i z a b l e D i a g r a m > < D i a g r a m M a n a g e r . S e r i a l i z a b l e D i a g r a m > < A d a p t e r   i : t y p e = " M e a s u r e D i a g r a m S a n d b o x A d a p t e r " > < T a b l e N a m e > M o v i e   F i n a n c i a l s       P o w e r   P i v o t 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 M o v i e   F i n a n c i a l s       P o w e r   P i v o t 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  ( U S D , m i l l i o n s ) < / K e y > < / D i a g r a m O b j e c t K e y > < D i a g r a m O b j e c t K e y > < K e y > M e a s u r e s \ S u m   o f   P r o f i t   ( U S D , m i l l i o n s ) \ T a g I n f o \ F o r m u l a < / K e y > < / D i a g r a m O b j e c t K e y > < D i a g r a m O b j e c t K e y > < K e y > M e a s u r e s \ S u m   o f   P r o f i t   ( U S D , m i l l i o n s ) \ T a g I n f o \ V a l u e < / K e y > < / D i a g r a m O b j e c t K e y > < D i a g r a m O b j e c t K e y > < K e y > M e a s u r e s \ C o u n t   o f   R e v e n u e   i n   ( U S D , m i l l i o n s ) < / K e y > < / D i a g r a m O b j e c t K e y > < D i a g r a m O b j e c t K e y > < K e y > M e a s u r e s \ C o u n t   o f   R e v e n u e   i n   ( U S D , m i l l i o n s ) \ T a g I n f o \ F o r m u l a < / K e y > < / D i a g r a m O b j e c t K e y > < D i a g r a m O b j e c t K e y > < K e y > M e a s u r e s \ C o u n t   o f   R e v e n u e   i n   ( U S D , m i l l i o n s ) \ T a g I n f o \ V a l u e < / K e y > < / D i a g r a m O b j e c t K e y > < D i a g r a m O b j e c t K e y > < K e y > M e a s u r e s \ S u m   o f   R e v e n u e   i n   ( U S D , m i l l i o n s ) < / K e y > < / D i a g r a m O b j e c t K e y > < D i a g r a m O b j e c t K e y > < K e y > M e a s u r e s \ S u m   o f   R e v e n u e   i n   ( U S D , m i l l i o n s ) \ T a g I n f o \ F o r m u l a < / K e y > < / D i a g r a m O b j e c t K e y > < D i a g r a m O b j e c t K e y > < K e y > M e a s u r e s \ S u m   o f   R e v e n u e   i n   ( U S D , m i l l i o n s ) \ T a g I n f o \ V a l u e < / K e y > < / D i a g r a m O b j e c t K e y > < D i a g r a m O b j e c t K e y > < K e y > M e a s u r e s \ S u m   o f   B u d g e t   i n   ( I N R , M i l l i o n s ) < / K e y > < / D i a g r a m O b j e c t K e y > < D i a g r a m O b j e c t K e y > < K e y > M e a s u r e s \ S u m   o f   B u d g e t   i n   ( I N R , M i l l i o n s ) \ T a g I n f o \ F o r m u l a < / K e y > < / D i a g r a m O b j e c t K e y > < D i a g r a m O b j e c t K e y > < K e y > M e a s u r e s \ S u m   o f   B u d g e t   i n   ( I N R , M i l l i o n s ) \ T a g I n f o \ V a l u e < / K e y > < / D i a g r a m O b j e c t K e y > < D i a g r a m O b j e c t K e y > < K e y > M e a s u r e s \ S u m   o f   B u d g e t   i n   ( U S D , M i l l i o n s ) < / K e y > < / D i a g r a m O b j e c t K e y > < D i a g r a m O b j e c t K e y > < K e y > M e a s u r e s \ S u m   o f   B u d g e t   i n   ( U S D , M i l l i o n s ) \ T a g I n f o \ F o r m u l a < / K e y > < / D i a g r a m O b j e c t K e y > < D i a g r a m O b j e c t K e y > < K e y > M e a s u r e s \ S u m   o f   B u d g e t   i n   ( U S D , M i l l i o n s ) \ T a g I n f o \ V a l u e < / K e y > < / D i a g r a m O b j e c t K e y > < D i a g r a m O b j e c t K e y > < K e y > M e a s u r e s \ S u m   o f   P r o f i t   T a r g e t s < / K e y > < / D i a g r a m O b j e c t K e y > < D i a g r a m O b j e c t K e y > < K e y > M e a s u r e s \ S u m   o f   P r o f i t   T a r g e t s \ T a g I n f o \ F o r m u l a < / K e y > < / D i a g r a m O b j e c t K e y > < D i a g r a m O b j e c t K e y > < K e y > M e a s u r e s \ S u m   o f   P r o f i t   T a r g e t s \ T a g I n f o \ V a l u e < / K e y > < / D i a g r a m O b j e c t K e y > < D i a g r a m O b j e c t K e y > < K e y > M e a s u r e s \ P r o f i t     & a m p ;   L o s s % < / K e y > < / D i a g r a m O b j e c t K e y > < D i a g r a m O b j e c t K e y > < K e y > M e a s u r e s \ P r o f i t     & a m p ;   L o s s % \ T a g I n f o \ F o r m u l a < / K e y > < / D i a g r a m O b j e c t K e y > < D i a g r a m O b j e c t K e y > < K e y > M e a s u r e s \ P r o f i t     & a m p ;   L o s s % \ T a g I n f o \ V a l u e < / K e y > < / D i a g r a m O b j e c t K e y > < D i a g r a m O b j e c t K e y > < K e y > M e a s u r e s \ M a x   T a r g e t < / K e y > < / D i a g r a m O b j e c t K e y > < D i a g r a m O b j e c t K e y > < K e y > M e a s u r e s \ M a x   T a r g e t \ T a g I n f o \ F o r m u l a < / K e y > < / D i a g r a m O b j e c t K e y > < D i a g r a m O b j e c t K e y > < K e y > M e a s u r e s \ M a x   T a r g e t \ T a g I n f o \ V a l u e < / K e y > < / D i a g r a m O b j e c t K e y > < D i a g r a m O b j e c t K e y > < K e y > M e a s u r e s \ M A X   P r o f i t   T a r g e t   (   D I S T I N C T   V A L U E S   ) < / K e y > < / D i a g r a m O b j e c t K e y > < D i a g r a m O b j e c t K e y > < K e y > M e a s u r e s \ M A X   P r o f i t   T a r g e t   (   D I S T I N C T   V A L U E S   ) \ T a g I n f o \ F o r m u l a < / K e y > < / D i a g r a m O b j e c t K e y > < D i a g r a m O b j e c t K e y > < K e y > M e a s u r e s \ M A X   P r o f i t   T a r g e t   (   D I S T I N C T   V A L U E S   ) \ T a g I n f o \ V a l u e < / K e y > < / D i a g r a m O b j e c t K e y > < D i a g r a m O b j e c t K e y > < K e y > M e a s u r e s \ A c t u a l s   -   M a x   P r o f i t   T a r g e t < / K e y > < / D i a g r a m O b j e c t K e y > < D i a g r a m O b j e c t K e y > < K e y > M e a s u r e s \ A c t u a l s   -   M a x   P r o f i t   T a r g e t \ T a g I n f o \ F o r m u l a < / K e y > < / D i a g r a m O b j e c t K e y > < D i a g r a m O b j e c t K e y > < K e y > M e a s u r e s \ A c t u a l s   -   M a x   P r o f i t   T a r g e t \ T a g I n f o \ V a l u e < / K e y > < / D i a g r a m O b j e c t K e y > < D i a g r a m O b j e c t K e y > < K e y > M e a s u r e s \ A c t u l a s - T a r g e t s   % < / K e y > < / D i a g r a m O b j e c t K e y > < D i a g r a m O b j e c t K e y > < K e y > M e a s u r e s \ A c t u l a s - T a r g e t s   % \ T a g I n f o \ F o r m u l a < / K e y > < / D i a g r a m O b j e c t K e y > < D i a g r a m O b j e c t K e y > < K e y > M e a s u r e s \ A c t u l a s - T a r g e t s   % \ T a g I n f o \ V a l u e < / K e y > < / D i a g r a m O b j e c t K e y > < D i a g r a m O b j e c t K e y > < K e y > C o l u m n s \ m o v i e _ i d < / K e y > < / D i a g r a m O b j e c t K e y > < D i a g r a m O b j e c t K e y > < K e y > C o l u m n s \ t i t l e < / K e y > < / D i a g r a m O b j e c t K e y > < D i a g r a m O b j e c t K e y > < K e y > C o l u m n s \ i n d u s t r y < / K e y > < / D i a g r a m O b j e c t K e y > < D i a g r a m O b j e c t K e y > < K e y > C o l u m n s \ r e l e a s e _ y e a r < / K e y > < / D i a g r a m O b j e c t K e y > < D i a g r a m O b j e c t K e y > < K e y > C o l u m n s \ i m d b _ r a t i n g < / K e y > < / D i a g r a m O b j e c t K e y > < D i a g r a m O b j e c t K e y > < K e y > C o l u m n s \ s t u d i o < / K e y > < / D i a g r a m O b j e c t K e y > < D i a g r a m O b j e c t K e y > < K e y > C o l u m n s \ l a n g u a g e _ i d < / K e y > < / D i a g r a m O b j e c t K e y > < D i a g r a m O b j e c t K e y > < K e y > C o l u m n s \ b u d g e t < / K e y > < / D i a g r a m O b j e c t K e y > < D i a g r a m O b j e c t K e y > < K e y > C o l u m n s \ r e v e n u e < / K e y > < / D i a g r a m O b j e c t K e y > < D i a g r a m O b j e c t K e y > < K e y > C o l u m n s \ u n i t < / K e y > < / D i a g r a m O b j e c t K e y > < D i a g r a m O b j e c t K e y > < K e y > C o l u m n s \ F a c t o r _ u n i t < / K e y > < / D i a g r a m O b j e c t K e y > < D i a g r a m O b j e c t K e y > < K e y > C o l u m n s \ R e v e n u e   i n   ( M i l l i o n s ) < / K e y > < / D i a g r a m O b j e c t K e y > < D i a g r a m O b j e c t K e y > < K e y > C o l u m n s \ B u d g e t   i n   ( M i l l i o n s ) < / K e y > < / D i a g r a m O b j e c t K e y > < D i a g r a m O b j e c t K e y > < K e y > C o l u m n s \ c u r r e n c y < / K e y > < / D i a g r a m O b j e c t K e y > < D i a g r a m O b j e c t K e y > < K e y > C o l u m n s \ C u r r e n c y   f a c t o r   ( I N R ) < / K e y > < / D i a g r a m O b j e c t K e y > < D i a g r a m O b j e c t K e y > < K e y > C o l u m n s \ C u r r e n c y   f a c t o r   ( U S D ) < / K e y > < / D i a g r a m O b j e c t K e y > < D i a g r a m O b j e c t K e y > < K e y > C o l u m n s \ R e v e n u e   i n   ( I N R , m i l l i o n s ) < / K e y > < / D i a g r a m O b j e c t K e y > < D i a g r a m O b j e c t K e y > < K e y > C o l u m n s \ R e v e n u e   i n   ( U S D , m i l l i o n s ) < / K e y > < / D i a g r a m O b j e c t K e y > < D i a g r a m O b j e c t K e y > < K e y > C o l u m n s \ B u d g e t   i n   ( I N R , M i l l i o n s ) < / K e y > < / D i a g r a m O b j e c t K e y > < D i a g r a m O b j e c t K e y > < K e y > C o l u m n s \ B u d g e t   i n   ( U S D , M i l l i o n s ) < / K e y > < / D i a g r a m O b j e c t K e y > < D i a g r a m O b j e c t K e y > < K e y > C o l u m n s \ P r o f i t   ( U S D , m i l l i o n s ) < / K e y > < / D i a g r a m O b j e c t K e y > < D i a g r a m O b j e c t K e y > < K e y > C o l u m n s \ P r o f i t   T a r g e t s < / K e y > < / D i a g r a m O b j e c t K e y > < D i a g r a m O b j e c t K e y > < K e y > L i n k s \ & l t ; C o l u m n s \ S u m   o f   P r o f i t   ( U S D , m i l l i o n s ) & g t ; - & l t ; M e a s u r e s \ P r o f i t   ( U S D , m i l l i o n s ) & g t ; < / K e y > < / D i a g r a m O b j e c t K e y > < D i a g r a m O b j e c t K e y > < K e y > L i n k s \ & l t ; C o l u m n s \ S u m   o f   P r o f i t   ( U S D , m i l l i o n s ) & g t ; - & l t ; M e a s u r e s \ P r o f i t   ( U S D , m i l l i o n s ) & g t ; \ C O L U M N < / K e y > < / D i a g r a m O b j e c t K e y > < D i a g r a m O b j e c t K e y > < K e y > L i n k s \ & l t ; C o l u m n s \ S u m   o f   P r o f i t   ( U S D , m i l l i o n s ) & g t ; - & l t ; M e a s u r e s \ P r o f i t   ( U S D , m i l l i o n s ) & g t ; \ M E A S U R E < / K e y > < / D i a g r a m O b j e c t K e y > < D i a g r a m O b j e c t K e y > < K e y > L i n k s \ & l t ; C o l u m n s \ C o u n t   o f   R e v e n u e   i n   ( U S D , m i l l i o n s ) & g t ; - & l t ; M e a s u r e s \ R e v e n u e   i n   ( U S D , m i l l i o n s ) & g t ; < / K e y > < / D i a g r a m O b j e c t K e y > < D i a g r a m O b j e c t K e y > < K e y > L i n k s \ & l t ; C o l u m n s \ C o u n t   o f   R e v e n u e   i n   ( U S D , m i l l i o n s ) & g t ; - & l t ; M e a s u r e s \ R e v e n u e   i n   ( U S D , m i l l i o n s ) & g t ; \ C O L U M N < / K e y > < / D i a g r a m O b j e c t K e y > < D i a g r a m O b j e c t K e y > < K e y > L i n k s \ & l t ; C o l u m n s \ C o u n t   o f   R e v e n u e   i n   ( U S D , m i l l i o n s ) & g t ; - & l t ; M e a s u r e s \ R e v e n u e   i n   ( U S D , m i l l i o n s ) & g t ; \ M E A S U R E < / K e y > < / D i a g r a m O b j e c t K e y > < D i a g r a m O b j e c t K e y > < K e y > L i n k s \ & l t ; C o l u m n s \ S u m   o f   R e v e n u e   i n   ( U S D , m i l l i o n s ) & g t ; - & l t ; M e a s u r e s \ R e v e n u e   i n   ( U S D , m i l l i o n s ) & g t ; < / K e y > < / D i a g r a m O b j e c t K e y > < D i a g r a m O b j e c t K e y > < K e y > L i n k s \ & l t ; C o l u m n s \ S u m   o f   R e v e n u e   i n   ( U S D , m i l l i o n s ) & g t ; - & l t ; M e a s u r e s \ R e v e n u e   i n   ( U S D , m i l l i o n s ) & g t ; \ C O L U M N < / K e y > < / D i a g r a m O b j e c t K e y > < D i a g r a m O b j e c t K e y > < K e y > L i n k s \ & l t ; C o l u m n s \ S u m   o f   R e v e n u e   i n   ( U S D , m i l l i o n s ) & g t ; - & l t ; M e a s u r e s \ R e v e n u e   i n   ( U S D , m i l l i o n s ) & g t ; \ M E A S U R E < / K e y > < / D i a g r a m O b j e c t K e y > < D i a g r a m O b j e c t K e y > < K e y > L i n k s \ & l t ; C o l u m n s \ S u m   o f   B u d g e t   i n   ( I N R , M i l l i o n s ) & g t ; - & l t ; M e a s u r e s \ B u d g e t   i n   ( I N R , M i l l i o n s ) & g t ; < / K e y > < / D i a g r a m O b j e c t K e y > < D i a g r a m O b j e c t K e y > < K e y > L i n k s \ & l t ; C o l u m n s \ S u m   o f   B u d g e t   i n   ( I N R , M i l l i o n s ) & g t ; - & l t ; M e a s u r e s \ B u d g e t   i n   ( I N R , M i l l i o n s ) & g t ; \ C O L U M N < / K e y > < / D i a g r a m O b j e c t K e y > < D i a g r a m O b j e c t K e y > < K e y > L i n k s \ & l t ; C o l u m n s \ S u m   o f   B u d g e t   i n   ( I N R , M i l l i o n s ) & g t ; - & l t ; M e a s u r e s \ B u d g e t   i n   ( I N R , M i l l i o n s ) & g t ; \ M E A S U R E < / K e y > < / D i a g r a m O b j e c t K e y > < D i a g r a m O b j e c t K e y > < K e y > L i n k s \ & l t ; C o l u m n s \ S u m   o f   B u d g e t   i n   ( U S D , M i l l i o n s ) & g t ; - & l t ; M e a s u r e s \ B u d g e t   i n   ( U S D , M i l l i o n s ) & g t ; < / K e y > < / D i a g r a m O b j e c t K e y > < D i a g r a m O b j e c t K e y > < K e y > L i n k s \ & l t ; C o l u m n s \ S u m   o f   B u d g e t   i n   ( U S D , M i l l i o n s ) & g t ; - & l t ; M e a s u r e s \ B u d g e t   i n   ( U S D , M i l l i o n s ) & g t ; \ C O L U M N < / K e y > < / D i a g r a m O b j e c t K e y > < D i a g r a m O b j e c t K e y > < K e y > L i n k s \ & l t ; C o l u m n s \ S u m   o f   B u d g e t   i n   ( U S D , M i l l i o n s ) & g t ; - & l t ; M e a s u r e s \ B u d g e t   i n   ( U S D , M i l l i o n s ) & g t ; \ M E A S U R E < / K e y > < / D i a g r a m O b j e c t K e y > < D i a g r a m O b j e c t K e y > < K e y > L i n k s \ & l t ; C o l u m n s \ S u m   o f   P r o f i t   T a r g e t s & g t ; - & l t ; M e a s u r e s \ P r o f i t   T a r g e t s & g t ; < / K e y > < / D i a g r a m O b j e c t K e y > < D i a g r a m O b j e c t K e y > < K e y > L i n k s \ & l t ; C o l u m n s \ S u m   o f   P r o f i t   T a r g e t s & g t ; - & l t ; M e a s u r e s \ P r o f i t   T a r g e t s & g t ; \ C O L U M N < / K e y > < / D i a g r a m O b j e c t K e y > < D i a g r a m O b j e c t K e y > < K e y > L i n k s \ & l t ; C o l u m n s \ S u m   o f   P r o f i t   T a r g e t s & g t ; - & l t ; M e a s u r e s \ P r o f i t   T a r g e t s & g t ; \ M E A S U R E 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  ( U S D , m i l l i o n s ) < / K e y > < / a : K e y > < a : V a l u e   i : t y p e = " M e a s u r e G r i d N o d e V i e w S t a t e " > < C o l u m n > 2 0 < / C o l u m n > < L a y e d O u t > t r u e < / L a y e d O u t > < W a s U I I n v i s i b l e > t r u e < / W a s U I I n v i s i b l e > < / a : V a l u e > < / a : K e y V a l u e O f D i a g r a m O b j e c t K e y a n y T y p e z b w N T n L X > < a : K e y V a l u e O f D i a g r a m O b j e c t K e y a n y T y p e z b w N T n L X > < a : K e y > < K e y > M e a s u r e s \ S u m   o f   P r o f i t   ( U S D , m i l l i o n s ) \ T a g I n f o \ F o r m u l a < / K e y > < / a : K e y > < a : V a l u e   i : t y p e = " M e a s u r e G r i d V i e w S t a t e I D i a g r a m T a g A d d i t i o n a l I n f o " / > < / a : K e y V a l u e O f D i a g r a m O b j e c t K e y a n y T y p e z b w N T n L X > < a : K e y V a l u e O f D i a g r a m O b j e c t K e y a n y T y p e z b w N T n L X > < a : K e y > < K e y > M e a s u r e s \ S u m   o f   P r o f i t   ( U S D , m i l l i o n s ) \ T a g I n f o \ V a l u e < / K e y > < / a : K e y > < a : V a l u e   i : t y p e = " M e a s u r e G r i d V i e w S t a t e I D i a g r a m T a g A d d i t i o n a l I n f o " / > < / a : K e y V a l u e O f D i a g r a m O b j e c t K e y a n y T y p e z b w N T n L X > < a : K e y V a l u e O f D i a g r a m O b j e c t K e y a n y T y p e z b w N T n L X > < a : K e y > < K e y > M e a s u r e s \ C o u n t   o f   R e v e n u e   i n   ( U S D , m i l l i o n s ) < / K e y > < / a : K e y > < a : V a l u e   i : t y p e = " M e a s u r e G r i d N o d e V i e w S t a t e " > < C o l u m n > 1 7 < / C o l u m n > < L a y e d O u t > t r u e < / L a y e d O u t > < W a s U I I n v i s i b l e > t r u e < / W a s U I I n v i s i b l e > < / a : V a l u e > < / a : K e y V a l u e O f D i a g r a m O b j e c t K e y a n y T y p e z b w N T n L X > < a : K e y V a l u e O f D i a g r a m O b j e c t K e y a n y T y p e z b w N T n L X > < a : K e y > < K e y > M e a s u r e s \ C o u n t   o f   R e v e n u e   i n   ( U S D , m i l l i o n s ) \ T a g I n f o \ F o r m u l a < / K e y > < / a : K e y > < a : V a l u e   i : t y p e = " M e a s u r e G r i d V i e w S t a t e I D i a g r a m T a g A d d i t i o n a l I n f o " / > < / a : K e y V a l u e O f D i a g r a m O b j e c t K e y a n y T y p e z b w N T n L X > < a : K e y V a l u e O f D i a g r a m O b j e c t K e y a n y T y p e z b w N T n L X > < a : K e y > < K e y > M e a s u r e s \ C o u n t   o f   R e v e n u e   i n   ( U S D , m i l l i o n s ) \ T a g I n f o \ V a l u e < / K e y > < / a : K e y > < a : V a l u e   i : t y p e = " M e a s u r e G r i d V i e w S t a t e I D i a g r a m T a g A d d i t i o n a l I n f o " / > < / a : K e y V a l u e O f D i a g r a m O b j e c t K e y a n y T y p e z b w N T n L X > < a : K e y V a l u e O f D i a g r a m O b j e c t K e y a n y T y p e z b w N T n L X > < a : K e y > < K e y > M e a s u r e s \ S u m   o f   R e v e n u e   i n   ( U S D , m i l l i o n s ) < / K e y > < / a : K e y > < a : V a l u e   i : t y p e = " M e a s u r e G r i d N o d e V i e w S t a t e " > < C o l u m n > 1 7 < / C o l u m n > < L a y e d O u t > t r u e < / L a y e d O u t > < R o w > 1 < / R o w > < W a s U I I n v i s i b l e > t r u e < / W a s U I I n v i s i b l e > < / a : V a l u e > < / a : K e y V a l u e O f D i a g r a m O b j e c t K e y a n y T y p e z b w N T n L X > < a : K e y V a l u e O f D i a g r a m O b j e c t K e y a n y T y p e z b w N T n L X > < a : K e y > < K e y > M e a s u r e s \ S u m   o f   R e v e n u e   i n   ( U S D , m i l l i o n s ) \ T a g I n f o \ F o r m u l a < / K e y > < / a : K e y > < a : V a l u e   i : t y p e = " M e a s u r e G r i d V i e w S t a t e I D i a g r a m T a g A d d i t i o n a l I n f o " / > < / a : K e y V a l u e O f D i a g r a m O b j e c t K e y a n y T y p e z b w N T n L X > < a : K e y V a l u e O f D i a g r a m O b j e c t K e y a n y T y p e z b w N T n L X > < a : K e y > < K e y > M e a s u r e s \ S u m   o f   R e v e n u e   i n   ( U S D , m i l l i o n s ) \ T a g I n f o \ V a l u e < / K e y > < / a : K e y > < a : V a l u e   i : t y p e = " M e a s u r e G r i d V i e w S t a t e I D i a g r a m T a g A d d i t i o n a l I n f o " / > < / a : K e y V a l u e O f D i a g r a m O b j e c t K e y a n y T y p e z b w N T n L X > < a : K e y V a l u e O f D i a g r a m O b j e c t K e y a n y T y p e z b w N T n L X > < a : K e y > < K e y > M e a s u r e s \ S u m   o f   B u d g e t   i n   ( I N R , M i l l i o n s ) < / K e y > < / a : K e y > < a : V a l u e   i : t y p e = " M e a s u r e G r i d N o d e V i e w S t a t e " > < C o l u m n > 1 8 < / C o l u m n > < L a y e d O u t > t r u e < / L a y e d O u t > < W a s U I I n v i s i b l e > t r u e < / W a s U I I n v i s i b l e > < / a : V a l u e > < / a : K e y V a l u e O f D i a g r a m O b j e c t K e y a n y T y p e z b w N T n L X > < a : K e y V a l u e O f D i a g r a m O b j e c t K e y a n y T y p e z b w N T n L X > < a : K e y > < K e y > M e a s u r e s \ S u m   o f   B u d g e t   i n   ( I N R , M i l l i o n s ) \ T a g I n f o \ F o r m u l a < / K e y > < / a : K e y > < a : V a l u e   i : t y p e = " M e a s u r e G r i d V i e w S t a t e I D i a g r a m T a g A d d i t i o n a l I n f o " / > < / a : K e y V a l u e O f D i a g r a m O b j e c t K e y a n y T y p e z b w N T n L X > < a : K e y V a l u e O f D i a g r a m O b j e c t K e y a n y T y p e z b w N T n L X > < a : K e y > < K e y > M e a s u r e s \ S u m   o f   B u d g e t   i n   ( I N R , M i l l i o n s ) \ T a g I n f o \ V a l u e < / K e y > < / a : K e y > < a : V a l u e   i : t y p e = " M e a s u r e G r i d V i e w S t a t e I D i a g r a m T a g A d d i t i o n a l I n f o " / > < / a : K e y V a l u e O f D i a g r a m O b j e c t K e y a n y T y p e z b w N T n L X > < a : K e y V a l u e O f D i a g r a m O b j e c t K e y a n y T y p e z b w N T n L X > < a : K e y > < K e y > M e a s u r e s \ S u m   o f   B u d g e t   i n   ( U S D , M i l l i o n s ) < / K e y > < / a : K e y > < a : V a l u e   i : t y p e = " M e a s u r e G r i d N o d e V i e w S t a t e " > < C o l u m n > 1 9 < / C o l u m n > < L a y e d O u t > t r u e < / L a y e d O u t > < W a s U I I n v i s i b l e > t r u e < / W a s U I I n v i s i b l e > < / a : V a l u e > < / a : K e y V a l u e O f D i a g r a m O b j e c t K e y a n y T y p e z b w N T n L X > < a : K e y V a l u e O f D i a g r a m O b j e c t K e y a n y T y p e z b w N T n L X > < a : K e y > < K e y > M e a s u r e s \ S u m   o f   B u d g e t   i n   ( U S D , M i l l i o n s ) \ T a g I n f o \ F o r m u l a < / K e y > < / a : K e y > < a : V a l u e   i : t y p e = " M e a s u r e G r i d V i e w S t a t e I D i a g r a m T a g A d d i t i o n a l I n f o " / > < / a : K e y V a l u e O f D i a g r a m O b j e c t K e y a n y T y p e z b w N T n L X > < a : K e y V a l u e O f D i a g r a m O b j e c t K e y a n y T y p e z b w N T n L X > < a : K e y > < K e y > M e a s u r e s \ S u m   o f   B u d g e t   i n   ( U S D , M i l l i o n s ) \ T a g I n f o \ V a l u e < / K e y > < / a : K e y > < a : V a l u e   i : t y p e = " M e a s u r e G r i d V i e w S t a t e I D i a g r a m T a g A d d i t i o n a l I n f o " / > < / a : K e y V a l u e O f D i a g r a m O b j e c t K e y a n y T y p e z b w N T n L X > < a : K e y V a l u e O f D i a g r a m O b j e c t K e y a n y T y p e z b w N T n L X > < a : K e y > < K e y > M e a s u r e s \ S u m   o f   P r o f i t   T a r g e t s < / K e y > < / a : K e y > < a : V a l u e   i : t y p e = " M e a s u r e G r i d N o d e V i e w S t a t e " > < C o l u m n > 2 1 < / C o l u m n > < L a y e d O u t > t r u e < / L a y e d O u t > < W a s U I I n v i s i b l e > t r u e < / W a s U I I n v i s i b l e > < / a : V a l u e > < / a : K e y V a l u e O f D i a g r a m O b j e c t K e y a n y T y p e z b w N T n L X > < a : K e y V a l u e O f D i a g r a m O b j e c t K e y a n y T y p e z b w N T n L X > < a : K e y > < K e y > M e a s u r e s \ S u m   o f   P r o f i t   T a r g e t s \ T a g I n f o \ F o r m u l a < / K e y > < / a : K e y > < a : V a l u e   i : t y p e = " M e a s u r e G r i d V i e w S t a t e I D i a g r a m T a g A d d i t i o n a l I n f o " / > < / a : K e y V a l u e O f D i a g r a m O b j e c t K e y a n y T y p e z b w N T n L X > < a : K e y V a l u e O f D i a g r a m O b j e c t K e y a n y T y p e z b w N T n L X > < a : K e y > < K e y > M e a s u r e s \ S u m   o f   P r o f i t   T a r g e t s \ T a g I n f o \ V a l u e < / K e y > < / a : K e y > < a : V a l u e   i : t y p e = " M e a s u r e G r i d V i e w S t a t e I D i a g r a m T a g A d d i t i o n a l I n f o " / > < / a : K e y V a l u e O f D i a g r a m O b j e c t K e y a n y T y p e z b w N T n L X > < a : K e y V a l u e O f D i a g r a m O b j e c t K e y a n y T y p e z b w N T n L X > < a : K e y > < K e y > M e a s u r e s \ P r o f i t     & a m p ;   L o s s % < / K e y > < / a : K e y > < a : V a l u e   i : t y p e = " M e a s u r e G r i d N o d e V i e w S t a t e " > < L a y e d O u t > t r u e < / L a y e d O u t > < / a : V a l u e > < / a : K e y V a l u e O f D i a g r a m O b j e c t K e y a n y T y p e z b w N T n L X > < a : K e y V a l u e O f D i a g r a m O b j e c t K e y a n y T y p e z b w N T n L X > < a : K e y > < K e y > M e a s u r e s \ P r o f i t     & a m p ;   L o s s % \ T a g I n f o \ F o r m u l a < / K e y > < / a : K e y > < a : V a l u e   i : t y p e = " M e a s u r e G r i d V i e w S t a t e I D i a g r a m T a g A d d i t i o n a l I n f o " / > < / a : K e y V a l u e O f D i a g r a m O b j e c t K e y a n y T y p e z b w N T n L X > < a : K e y V a l u e O f D i a g r a m O b j e c t K e y a n y T y p e z b w N T n L X > < a : K e y > < K e y > M e a s u r e s \ P r o f i t     & a m p ;   L o s s % \ T a g I n f o \ V a l u e < / K e y > < / a : K e y > < a : V a l u e   i : t y p e = " M e a s u r e G r i d V i e w S t a t e I D i a g r a m T a g A d d i t i o n a l I n f o " / > < / a : K e y V a l u e O f D i a g r a m O b j e c t K e y a n y T y p e z b w N T n L X > < a : K e y V a l u e O f D i a g r a m O b j e c t K e y a n y T y p e z b w N T n L X > < a : K e y > < K e y > M e a s u r e s \ M a x   T a r g e t < / K e y > < / a : K e y > < a : V a l u e   i : t y p e = " M e a s u r e G r i d N o d e V i e w S t a t e " > < L a y e d O u t > t r u e < / L a y e d O u t > < R o w > 2 < / R o w > < / a : V a l u e > < / a : K e y V a l u e O f D i a g r a m O b j e c t K e y a n y T y p e z b w N T n L X > < a : K e y V a l u e O f D i a g r a m O b j e c t K e y a n y T y p e z b w N T n L X > < a : K e y > < K e y > M e a s u r e s \ M a x   T a r g e t \ T a g I n f o \ F o r m u l a < / K e y > < / a : K e y > < a : V a l u e   i : t y p e = " M e a s u r e G r i d V i e w S t a t e I D i a g r a m T a g A d d i t i o n a l I n f o " / > < / a : K e y V a l u e O f D i a g r a m O b j e c t K e y a n y T y p e z b w N T n L X > < a : K e y V a l u e O f D i a g r a m O b j e c t K e y a n y T y p e z b w N T n L X > < a : K e y > < K e y > M e a s u r e s \ M a x   T a r g e t \ T a g I n f o \ V a l u e < / K e y > < / a : K e y > < a : V a l u e   i : t y p e = " M e a s u r e G r i d V i e w S t a t e I D i a g r a m T a g A d d i t i o n a l I n f o " / > < / a : K e y V a l u e O f D i a g r a m O b j e c t K e y a n y T y p e z b w N T n L X > < a : K e y V a l u e O f D i a g r a m O b j e c t K e y a n y T y p e z b w N T n L X > < a : K e y > < K e y > M e a s u r e s \ M A X   P r o f i t   T a r g e t   (   D I S T I N C T   V A L U E S   ) < / K e y > < / a : K e y > < a : V a l u e   i : t y p e = " M e a s u r e G r i d N o d e V i e w S t a t e " > < L a y e d O u t > t r u e < / L a y e d O u t > < R o w > 3 < / R o w > < / a : V a l u e > < / a : K e y V a l u e O f D i a g r a m O b j e c t K e y a n y T y p e z b w N T n L X > < a : K e y V a l u e O f D i a g r a m O b j e c t K e y a n y T y p e z b w N T n L X > < a : K e y > < K e y > M e a s u r e s \ M A X   P r o f i t   T a r g e t   (   D I S T I N C T   V A L U E S   ) \ T a g I n f o \ F o r m u l a < / K e y > < / a : K e y > < a : V a l u e   i : t y p e = " M e a s u r e G r i d V i e w S t a t e I D i a g r a m T a g A d d i t i o n a l I n f o " / > < / a : K e y V a l u e O f D i a g r a m O b j e c t K e y a n y T y p e z b w N T n L X > < a : K e y V a l u e O f D i a g r a m O b j e c t K e y a n y T y p e z b w N T n L X > < a : K e y > < K e y > M e a s u r e s \ M A X   P r o f i t   T a r g e t   (   D I S T I N C T   V A L U E S   ) \ T a g I n f o \ V a l u e < / K e y > < / a : K e y > < a : V a l u e   i : t y p e = " M e a s u r e G r i d V i e w S t a t e I D i a g r a m T a g A d d i t i o n a l I n f o " / > < / a : K e y V a l u e O f D i a g r a m O b j e c t K e y a n y T y p e z b w N T n L X > < a : K e y V a l u e O f D i a g r a m O b j e c t K e y a n y T y p e z b w N T n L X > < a : K e y > < K e y > M e a s u r e s \ A c t u a l s   -   M a x   P r o f i t   T a r g e t < / K e y > < / a : K e y > < a : V a l u e   i : t y p e = " M e a s u r e G r i d N o d e V i e w S t a t e " > < L a y e d O u t > t r u e < / L a y e d O u t > < R o w > 1 < / R o w > < / a : V a l u e > < / a : K e y V a l u e O f D i a g r a m O b j e c t K e y a n y T y p e z b w N T n L X > < a : K e y V a l u e O f D i a g r a m O b j e c t K e y a n y T y p e z b w N T n L X > < a : K e y > < K e y > M e a s u r e s \ A c t u a l s   -   M a x   P r o f i t   T a r g e t \ T a g I n f o \ F o r m u l a < / K e y > < / a : K e y > < a : V a l u e   i : t y p e = " M e a s u r e G r i d V i e w S t a t e I D i a g r a m T a g A d d i t i o n a l I n f o " / > < / a : K e y V a l u e O f D i a g r a m O b j e c t K e y a n y T y p e z b w N T n L X > < a : K e y V a l u e O f D i a g r a m O b j e c t K e y a n y T y p e z b w N T n L X > < a : K e y > < K e y > M e a s u r e s \ A c t u a l s   -   M a x   P r o f i t   T a r g e t \ T a g I n f o \ V a l u e < / K e y > < / a : K e y > < a : V a l u e   i : t y p e = " M e a s u r e G r i d V i e w S t a t e I D i a g r a m T a g A d d i t i o n a l I n f o " / > < / a : K e y V a l u e O f D i a g r a m O b j e c t K e y a n y T y p e z b w N T n L X > < a : K e y V a l u e O f D i a g r a m O b j e c t K e y a n y T y p e z b w N T n L X > < a : K e y > < K e y > M e a s u r e s \ A c t u l a s - T a r g e t s   % < / K e y > < / a : K e y > < a : V a l u e   i : t y p e = " M e a s u r e G r i d N o d e V i e w S t a t e " > < L a y e d O u t > t r u e < / L a y e d O u t > < R o w > 4 < / R o w > < / a : V a l u e > < / a : K e y V a l u e O f D i a g r a m O b j e c t K e y a n y T y p e z b w N T n L X > < a : K e y V a l u e O f D i a g r a m O b j e c t K e y a n y T y p e z b w N T n L X > < a : K e y > < K e y > M e a s u r e s \ A c t u l a s - T a r g e t s   % \ T a g I n f o \ F o r m u l a < / K e y > < / a : K e y > < a : V a l u e   i : t y p e = " M e a s u r e G r i d V i e w S t a t e I D i a g r a m T a g A d d i t i o n a l I n f o " / > < / a : K e y V a l u e O f D i a g r a m O b j e c t K e y a n y T y p e z b w N T n L X > < a : K e y V a l u e O f D i a g r a m O b j e c t K e y a n y T y p e z b w N T n L X > < a : K e y > < K e y > M e a s u r e s \ A c t u l a s - T a r g e t s   % \ T a g I n f o \ V a l u e < / K e y > < / a : K e y > < a : V a l u e   i : t y p e = " M e a s u r e G r i d V i e w S t a t e I D i a g r a m T a g A d d i t i o n a l I n f o " / > < / a : K e y V a l u e O f D i a g r a m O b j e c t K e y a n y T y p e z b w N T n L X > < a : K e y V a l u e O f D i a g r a m O b j e c t K e y a n y T y p e z b w N T n L X > < a : K e y > < K e y > C o l u m n s \ m o v i e _ i d 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 C o l u m n s \ r e l e a s e _ y e a r < / K e y > < / a : K e y > < a : V a l u e   i : t y p e = " M e a s u r e G r i d N o d e V i e w S t a t e " > < C o l u m n > 3 < / C o l u m n > < L a y e d O u t > t r u e < / L a y e d O u t > < / a : V a l u e > < / a : K e y V a l u e O f D i a g r a m O b j e c t K e y a n y T y p e z b w N T n L X > < a : K e y V a l u e O f D i a g r a m O b j e c t K e y a n y T y p e z b w N T n L X > < a : K e y > < K e y > C o l u m n s \ i m d b _ r a t i n g < / K e y > < / a : K e y > < a : V a l u e   i : t y p e = " M e a s u r e G r i d N o d e V i e w S t a t e " > < C o l u m n > 4 < / C o l u m n > < L a y e d O u t > t r u e < / L a y e d O u t > < / a : V a l u e > < / a : K e y V a l u e O f D i a g r a m O b j e c t K e y a n y T y p e z b w N T n L X > < a : K e y V a l u e O f D i a g r a m O b j e c t K e y a n y T y p e z b w N T n L X > < a : K e y > < K e y > C o l u m n s \ s t u d i o < / K e y > < / a : K e y > < a : V a l u e   i : t y p e = " M e a s u r e G r i d N o d e V i e w S t a t e " > < C o l u m n > 5 < / C o l u m n > < L a y e d O u t > t r u e < / L a y e d O u t > < / a : V a l u e > < / a : K e y V a l u e O f D i a g r a m O b j e c t K e y a n y T y p e z b w N T n L X > < a : K e y V a l u e O f D i a g r a m O b j e c t K e y a n y T y p e z b w N T n L X > < a : K e y > < K e y > C o l u m n s \ l a n g u a g e _ i d < / K e y > < / a : K e y > < a : V a l u e   i : t y p e = " M e a s u r e G r i d N o d e V i e w S t a t e " > < C o l u m n > 6 < / C o l u m n > < L a y e d O u t > t r u e < / L a y e d O u t > < / a : V a l u e > < / a : K e y V a l u e O f D i a g r a m O b j e c t K e y a n y T y p e z b w N T n L X > < a : K e y V a l u e O f D i a g r a m O b j e c t K e y a n y T y p e z b w N T n L X > < a : K e y > < K e y > C o l u m n s \ b u d g e t < / K e y > < / a : K e y > < a : V a l u e   i : t y p e = " M e a s u r e G r i d N o d e V i e w S t a t e " > < C o l u m n > 7 < / C o l u m n > < L a y e d O u t > t r u e < / L a y e d O u t > < / a : V a l u e > < / a : K e y V a l u e O f D i a g r a m O b j e c t K e y a n y T y p e z b w N T n L X > < a : K e y V a l u e O f D i a g r a m O b j e c t K e y a n y T y p e z b w N T n L X > < a : K e y > < K e y > C o l u m n s \ r e v e n u e < / K e y > < / a : K e y > < a : V a l u e   i : t y p e = " M e a s u r e G r i d N o d e V i e w S t a t e " > < C o l u m n > 8 < / C o l u m n > < L a y e d O u t > t r u e < / L a y e d O u t > < / a : V a l u e > < / a : K e y V a l u e O f D i a g r a m O b j e c t K e y a n y T y p e z b w N T n L X > < a : K e y V a l u e O f D i a g r a m O b j e c t K e y a n y T y p e z b w N T n L X > < a : K e y > < K e y > C o l u m n s \ u n i t < / K e y > < / a : K e y > < a : V a l u e   i : t y p e = " M e a s u r e G r i d N o d e V i e w S t a t e " > < C o l u m n > 9 < / C o l u m n > < L a y e d O u t > t r u e < / L a y e d O u t > < / a : V a l u e > < / a : K e y V a l u e O f D i a g r a m O b j e c t K e y a n y T y p e z b w N T n L X > < a : K e y V a l u e O f D i a g r a m O b j e c t K e y a n y T y p e z b w N T n L X > < a : K e y > < K e y > C o l u m n s \ F a c t o r _ u n i t < / K e y > < / a : K e y > < a : V a l u e   i : t y p e = " M e a s u r e G r i d N o d e V i e w S t a t e " > < C o l u m n > 1 0 < / C o l u m n > < L a y e d O u t > t r u e < / L a y e d O u t > < / a : V a l u e > < / a : K e y V a l u e O f D i a g r a m O b j e c t K e y a n y T y p e z b w N T n L X > < a : K e y V a l u e O f D i a g r a m O b j e c t K e y a n y T y p e z b w N T n L X > < a : K e y > < K e y > C o l u m n s \ R e v e n u e   i n   ( M i l l i o n s ) < / K e y > < / a : K e y > < a : V a l u e   i : t y p e = " M e a s u r e G r i d N o d e V i e w S t a t e " > < C o l u m n > 1 1 < / C o l u m n > < L a y e d O u t > t r u e < / L a y e d O u t > < / a : V a l u e > < / a : K e y V a l u e O f D i a g r a m O b j e c t K e y a n y T y p e z b w N T n L X > < a : K e y V a l u e O f D i a g r a m O b j e c t K e y a n y T y p e z b w N T n L X > < a : K e y > < K e y > C o l u m n s \ B u d g e t   i n   ( M i l l i o n s ) < / K e y > < / a : K e y > < a : V a l u e   i : t y p e = " M e a s u r e G r i d N o d e V i e w S t a t e " > < C o l u m n > 1 2 < / C o l u m n > < L a y e d O u t > t r u e < / L a y e d O u t > < / a : V a l u e > < / a : K e y V a l u e O f D i a g r a m O b j e c t K e y a n y T y p e z b w N T n L X > < a : K e y V a l u e O f D i a g r a m O b j e c t K e y a n y T y p e z b w N T n L X > < a : K e y > < K e y > C o l u m n s \ c u r r e n c y < / K e y > < / a : K e y > < a : V a l u e   i : t y p e = " M e a s u r e G r i d N o d e V i e w S t a t e " > < C o l u m n > 1 3 < / C o l u m n > < L a y e d O u t > t r u e < / L a y e d O u t > < / a : V a l u e > < / a : K e y V a l u e O f D i a g r a m O b j e c t K e y a n y T y p e z b w N T n L X > < a : K e y V a l u e O f D i a g r a m O b j e c t K e y a n y T y p e z b w N T n L X > < a : K e y > < K e y > C o l u m n s \ C u r r e n c y   f a c t o r   ( I N R ) < / K e y > < / a : K e y > < a : V a l u e   i : t y p e = " M e a s u r e G r i d N o d e V i e w S t a t e " > < C o l u m n > 1 4 < / C o l u m n > < L a y e d O u t > t r u e < / L a y e d O u t > < / a : V a l u e > < / a : K e y V a l u e O f D i a g r a m O b j e c t K e y a n y T y p e z b w N T n L X > < a : K e y V a l u e O f D i a g r a m O b j e c t K e y a n y T y p e z b w N T n L X > < a : K e y > < K e y > C o l u m n s \ C u r r e n c y   f a c t o r   ( U S D ) < / K e y > < / a : K e y > < a : V a l u e   i : t y p e = " M e a s u r e G r i d N o d e V i e w S t a t e " > < C o l u m n > 1 5 < / C o l u m n > < L a y e d O u t > t r u e < / L a y e d O u t > < / a : V a l u e > < / a : K e y V a l u e O f D i a g r a m O b j e c t K e y a n y T y p e z b w N T n L X > < a : K e y V a l u e O f D i a g r a m O b j e c t K e y a n y T y p e z b w N T n L X > < a : K e y > < K e y > C o l u m n s \ R e v e n u e   i n   ( I N R , m i l l i o n s ) < / K e y > < / a : K e y > < a : V a l u e   i : t y p e = " M e a s u r e G r i d N o d e V i e w S t a t e " > < C o l u m n > 1 6 < / C o l u m n > < L a y e d O u t > t r u e < / L a y e d O u t > < / a : V a l u e > < / a : K e y V a l u e O f D i a g r a m O b j e c t K e y a n y T y p e z b w N T n L X > < a : K e y V a l u e O f D i a g r a m O b j e c t K e y a n y T y p e z b w N T n L X > < a : K e y > < K e y > C o l u m n s \ R e v e n u e   i n   ( U S D , m i l l i o n s ) < / K e y > < / a : K e y > < a : V a l u e   i : t y p e = " M e a s u r e G r i d N o d e V i e w S t a t e " > < C o l u m n > 1 7 < / C o l u m n > < L a y e d O u t > t r u e < / L a y e d O u t > < / a : V a l u e > < / a : K e y V a l u e O f D i a g r a m O b j e c t K e y a n y T y p e z b w N T n L X > < a : K e y V a l u e O f D i a g r a m O b j e c t K e y a n y T y p e z b w N T n L X > < a : K e y > < K e y > C o l u m n s \ B u d g e t   i n   ( I N R , M i l l i o n s ) < / K e y > < / a : K e y > < a : V a l u e   i : t y p e = " M e a s u r e G r i d N o d e V i e w S t a t e " > < C o l u m n > 1 8 < / C o l u m n > < L a y e d O u t > t r u e < / L a y e d O u t > < / a : V a l u e > < / a : K e y V a l u e O f D i a g r a m O b j e c t K e y a n y T y p e z b w N T n L X > < a : K e y V a l u e O f D i a g r a m O b j e c t K e y a n y T y p e z b w N T n L X > < a : K e y > < K e y > C o l u m n s \ B u d g e t   i n   ( U S D , M i l l i o n s ) < / K e y > < / a : K e y > < a : V a l u e   i : t y p e = " M e a s u r e G r i d N o d e V i e w S t a t e " > < C o l u m n > 1 9 < / C o l u m n > < L a y e d O u t > t r u e < / L a y e d O u t > < / a : V a l u e > < / a : K e y V a l u e O f D i a g r a m O b j e c t K e y a n y T y p e z b w N T n L X > < a : K e y V a l u e O f D i a g r a m O b j e c t K e y a n y T y p e z b w N T n L X > < a : K e y > < K e y > C o l u m n s \ P r o f i t   ( U S D , m i l l i o n s ) < / K e y > < / a : K e y > < a : V a l u e   i : t y p e = " M e a s u r e G r i d N o d e V i e w S t a t e " > < C o l u m n > 2 0 < / C o l u m n > < L a y e d O u t > t r u e < / L a y e d O u t > < / a : V a l u e > < / a : K e y V a l u e O f D i a g r a m O b j e c t K e y a n y T y p e z b w N T n L X > < a : K e y V a l u e O f D i a g r a m O b j e c t K e y a n y T y p e z b w N T n L X > < a : K e y > < K e y > C o l u m n s \ P r o f i t   T a r g e t s < / K e y > < / a : K e y > < a : V a l u e   i : t y p e = " M e a s u r e G r i d N o d e V i e w S t a t e " > < C o l u m n > 2 1 < / C o l u m n > < L a y e d O u t > t r u e < / L a y e d O u t > < / a : V a l u e > < / a : K e y V a l u e O f D i a g r a m O b j e c t K e y a n y T y p e z b w N T n L X > < a : K e y V a l u e O f D i a g r a m O b j e c t K e y a n y T y p e z b w N T n L X > < a : K e y > < K e y > L i n k s \ & l t ; C o l u m n s \ S u m   o f   P r o f i t   ( U S D , m i l l i o n s ) & g t ; - & l t ; M e a s u r e s \ P r o f i t   ( U S D , m i l l i o n s ) & g t ; < / K e y > < / a : K e y > < a : V a l u e   i : t y p e = " M e a s u r e G r i d V i e w S t a t e I D i a g r a m L i n k " / > < / a : K e y V a l u e O f D i a g r a m O b j e c t K e y a n y T y p e z b w N T n L X > < a : K e y V a l u e O f D i a g r a m O b j e c t K e y a n y T y p e z b w N T n L X > < a : K e y > < K e y > L i n k s \ & l t ; C o l u m n s \ S u m   o f   P r o f i t   ( U S D , m i l l i o n s ) & g t ; - & l t ; M e a s u r e s \ P r o f i t   ( U S D , m i l l i o n s ) & g t ; \ C O L U M N < / K e y > < / a : K e y > < a : V a l u e   i : t y p e = " M e a s u r e G r i d V i e w S t a t e I D i a g r a m L i n k E n d p o i n t " / > < / a : K e y V a l u e O f D i a g r a m O b j e c t K e y a n y T y p e z b w N T n L X > < a : K e y V a l u e O f D i a g r a m O b j e c t K e y a n y T y p e z b w N T n L X > < a : K e y > < K e y > L i n k s \ & l t ; C o l u m n s \ S u m   o f   P r o f i t   ( U S D , m i l l i o n s ) & g t ; - & l t ; M e a s u r e s \ P r o f i t   ( U S D , m i l l i o n s ) & g t ; \ M E A S U R E < / K e y > < / a : K e y > < a : V a l u e   i : t y p e = " M e a s u r e G r i d V i e w S t a t e I D i a g r a m L i n k E n d p o i n t " / > < / a : K e y V a l u e O f D i a g r a m O b j e c t K e y a n y T y p e z b w N T n L X > < a : K e y V a l u e O f D i a g r a m O b j e c t K e y a n y T y p e z b w N T n L X > < a : K e y > < K e y > L i n k s \ & l t ; C o l u m n s \ C o u n t   o f   R e v e n u e   i n   ( U S D , m i l l i o n s ) & g t ; - & l t ; M e a s u r e s \ R e v e n u e   i n   ( U S D , m i l l i o n s ) & g t ; < / K e y > < / a : K e y > < a : V a l u e   i : t y p e = " M e a s u r e G r i d V i e w S t a t e I D i a g r a m L i n k " / > < / a : K e y V a l u e O f D i a g r a m O b j e c t K e y a n y T y p e z b w N T n L X > < a : K e y V a l u e O f D i a g r a m O b j e c t K e y a n y T y p e z b w N T n L X > < a : K e y > < K e y > L i n k s \ & l t ; C o l u m n s \ C o u n t   o f   R e v e n u e   i n   ( U S D , m i l l i o n s ) & g t ; - & l t ; M e a s u r e s \ R e v e n u e   i n   ( U S D , m i l l i o n s ) & g t ; \ C O L U M N < / K e y > < / a : K e y > < a : V a l u e   i : t y p e = " M e a s u r e G r i d V i e w S t a t e I D i a g r a m L i n k E n d p o i n t " / > < / a : K e y V a l u e O f D i a g r a m O b j e c t K e y a n y T y p e z b w N T n L X > < a : K e y V a l u e O f D i a g r a m O b j e c t K e y a n y T y p e z b w N T n L X > < a : K e y > < K e y > L i n k s \ & l t ; C o l u m n s \ C o u n t   o f   R e v e n u e   i n   ( U S D , m i l l i o n s ) & g t ; - & l t ; M e a s u r e s \ R e v e n u e   i n   ( U S D , m i l l i o n s ) & g t ; \ M E A S U R E < / K e y > < / a : K e y > < a : V a l u e   i : t y p e = " M e a s u r e G r i d V i e w S t a t e I D i a g r a m L i n k E n d p o i n t " / > < / a : K e y V a l u e O f D i a g r a m O b j e c t K e y a n y T y p e z b w N T n L X > < a : K e y V a l u e O f D i a g r a m O b j e c t K e y a n y T y p e z b w N T n L X > < a : K e y > < K e y > L i n k s \ & l t ; C o l u m n s \ S u m   o f   R e v e n u e   i n   ( U S D , m i l l i o n s ) & g t ; - & l t ; M e a s u r e s \ R e v e n u e   i n   ( U S D , m i l l i o n s ) & g t ; < / K e y > < / a : K e y > < a : V a l u e   i : t y p e = " M e a s u r e G r i d V i e w S t a t e I D i a g r a m L i n k " / > < / a : K e y V a l u e O f D i a g r a m O b j e c t K e y a n y T y p e z b w N T n L X > < a : K e y V a l u e O f D i a g r a m O b j e c t K e y a n y T y p e z b w N T n L X > < a : K e y > < K e y > L i n k s \ & l t ; C o l u m n s \ S u m   o f   R e v e n u e   i n   ( U S D , m i l l i o n s ) & g t ; - & l t ; M e a s u r e s \ R e v e n u e   i n   ( U S D , m i l l i o n s ) & g t ; \ C O L U M N < / K e y > < / a : K e y > < a : V a l u e   i : t y p e = " M e a s u r e G r i d V i e w S t a t e I D i a g r a m L i n k E n d p o i n t " / > < / a : K e y V a l u e O f D i a g r a m O b j e c t K e y a n y T y p e z b w N T n L X > < a : K e y V a l u e O f D i a g r a m O b j e c t K e y a n y T y p e z b w N T n L X > < a : K e y > < K e y > L i n k s \ & l t ; C o l u m n s \ S u m   o f   R e v e n u e   i n   ( U S D , m i l l i o n s ) & g t ; - & l t ; M e a s u r e s \ R e v e n u e   i n   ( U S D , m i l l i o n s ) & g t ; \ M E A S U R E < / K e y > < / a : K e y > < a : V a l u e   i : t y p e = " M e a s u r e G r i d V i e w S t a t e I D i a g r a m L i n k E n d p o i n t " / > < / a : K e y V a l u e O f D i a g r a m O b j e c t K e y a n y T y p e z b w N T n L X > < a : K e y V a l u e O f D i a g r a m O b j e c t K e y a n y T y p e z b w N T n L X > < a : K e y > < K e y > L i n k s \ & l t ; C o l u m n s \ S u m   o f   B u d g e t   i n   ( I N R , M i l l i o n s ) & g t ; - & l t ; M e a s u r e s \ B u d g e t   i n   ( I N R , M i l l i o n s ) & g t ; < / K e y > < / a : K e y > < a : V a l u e   i : t y p e = " M e a s u r e G r i d V i e w S t a t e I D i a g r a m L i n k " / > < / a : K e y V a l u e O f D i a g r a m O b j e c t K e y a n y T y p e z b w N T n L X > < a : K e y V a l u e O f D i a g r a m O b j e c t K e y a n y T y p e z b w N T n L X > < a : K e y > < K e y > L i n k s \ & l t ; C o l u m n s \ S u m   o f   B u d g e t   i n   ( I N R , M i l l i o n s ) & g t ; - & l t ; M e a s u r e s \ B u d g e t   i n   ( I N R , M i l l i o n s ) & g t ; \ C O L U M N < / K e y > < / a : K e y > < a : V a l u e   i : t y p e = " M e a s u r e G r i d V i e w S t a t e I D i a g r a m L i n k E n d p o i n t " / > < / a : K e y V a l u e O f D i a g r a m O b j e c t K e y a n y T y p e z b w N T n L X > < a : K e y V a l u e O f D i a g r a m O b j e c t K e y a n y T y p e z b w N T n L X > < a : K e y > < K e y > L i n k s \ & l t ; C o l u m n s \ S u m   o f   B u d g e t   i n   ( I N R , M i l l i o n s ) & g t ; - & l t ; M e a s u r e s \ B u d g e t   i n   ( I N R , M i l l i o n s ) & g t ; \ M E A S U R E < / K e y > < / a : K e y > < a : V a l u e   i : t y p e = " M e a s u r e G r i d V i e w S t a t e I D i a g r a m L i n k E n d p o i n t " / > < / a : K e y V a l u e O f D i a g r a m O b j e c t K e y a n y T y p e z b w N T n L X > < a : K e y V a l u e O f D i a g r a m O b j e c t K e y a n y T y p e z b w N T n L X > < a : K e y > < K e y > L i n k s \ & l t ; C o l u m n s \ S u m   o f   B u d g e t   i n   ( U S D , M i l l i o n s ) & g t ; - & l t ; M e a s u r e s \ B u d g e t   i n   ( U S D , M i l l i o n s ) & g t ; < / K e y > < / a : K e y > < a : V a l u e   i : t y p e = " M e a s u r e G r i d V i e w S t a t e I D i a g r a m L i n k " / > < / a : K e y V a l u e O f D i a g r a m O b j e c t K e y a n y T y p e z b w N T n L X > < a : K e y V a l u e O f D i a g r a m O b j e c t K e y a n y T y p e z b w N T n L X > < a : K e y > < K e y > L i n k s \ & l t ; C o l u m n s \ S u m   o f   B u d g e t   i n   ( U S D , M i l l i o n s ) & g t ; - & l t ; M e a s u r e s \ B u d g e t   i n   ( U S D , M i l l i o n s ) & g t ; \ C O L U M N < / K e y > < / a : K e y > < a : V a l u e   i : t y p e = " M e a s u r e G r i d V i e w S t a t e I D i a g r a m L i n k E n d p o i n t " / > < / a : K e y V a l u e O f D i a g r a m O b j e c t K e y a n y T y p e z b w N T n L X > < a : K e y V a l u e O f D i a g r a m O b j e c t K e y a n y T y p e z b w N T n L X > < a : K e y > < K e y > L i n k s \ & l t ; C o l u m n s \ S u m   o f   B u d g e t   i n   ( U S D , M i l l i o n s ) & g t ; - & l t ; M e a s u r e s \ B u d g e t   i n   ( U S D , M i l l i o n s ) & g t ; \ M E A S U R E < / K e y > < / a : K e y > < a : V a l u e   i : t y p e = " M e a s u r e G r i d V i e w S t a t e I D i a g r a m L i n k E n d p o i n t " / > < / a : K e y V a l u e O f D i a g r a m O b j e c t K e y a n y T y p e z b w N T n L X > < a : K e y V a l u e O f D i a g r a m O b j e c t K e y a n y T y p e z b w N T n L X > < a : K e y > < K e y > L i n k s \ & l t ; C o l u m n s \ S u m   o f   P r o f i t   T a r g e t s & g t ; - & l t ; M e a s u r e s \ P r o f i t   T a r g e t s & g t ; < / K e y > < / a : K e y > < a : V a l u e   i : t y p e = " M e a s u r e G r i d V i e w S t a t e I D i a g r a m L i n k " / > < / a : K e y V a l u e O f D i a g r a m O b j e c t K e y a n y T y p e z b w N T n L X > < a : K e y V a l u e O f D i a g r a m O b j e c t K e y a n y T y p e z b w N T n L X > < a : K e y > < K e y > L i n k s \ & l t ; C o l u m n s \ S u m   o f   P r o f i t   T a r g e t s & g t ; - & l t ; M e a s u r e s \ P r o f i t   T a r g e t s & g t ; \ C O L U M N < / K e y > < / a : K e y > < a : V a l u e   i : t y p e = " M e a s u r e G r i d V i e w S t a t e I D i a g r a m L i n k E n d p o i n t " / > < / a : K e y V a l u e O f D i a g r a m O b j e c t K e y a n y T y p e z b w N T n L X > < a : K e y V a l u e O f D i a g r a m O b j e c t K e y a n y T y p e z b w N T n L X > < a : K e y > < K e y > L i n k s \ & l t ; C o l u m n s \ S u m   o f   P r o f i t   T a r g e t s & g t ; - & l t ; M e a s u r e s \ P r o f i t   T a r g e t s & g t ; \ M E A S U R E < / K e y > < / a : K e y > < a : V a l u e   i : t y p e = " M e a s u r e G r i d V i e w S t a t e I D i a g r a m L i n k E n d p o i n t " / > < / a : K e y V a l u e O f D i a g r a m O b j e c t K e y a n y T y p e z b w N T n L X > < / V i e w S t a t e s > < / D i a g r a m M a n a g e r . S e r i a l i z a b l e D i a g r a m > < / A r r a y O f D i a g r a m M a n a g e r . S e r i a l i z a b l e D i a g r a m > ] ] > < / C u s t o m C o n t e n t > < / G e m i n i > 
</file>

<file path=customXml/item66.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67.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68.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 3 5 5 < / i n t > < / v a l u e > < / i t e m > < i t e m > < k e y > < s t r i n g > i n d u s t r y < / s t r i n g > < / k e y > < v a l u e > < i n t > 1 0 7 < / i n t > < / v a l u e > < / i t e m > < i t e m > < k e y > < s t r i n g > r e l e a s e _ y e a r < / s t r i n g > < / k e y > < v a l u e > < i n t > 1 4 1 < / i n t > < / v a l u e > < / i t e m > < i t e m > < k e y > < s t r i n g > i m d b _ r a t i n g < / s t r i n g > < / k e y > < v a l u e > < i n t > 1 3 7 < / i n t > < / v a l u e > < / i t e m > < i t e m > < k e y > < s t r i n g > s t u d i o < / s t r i n g > < / k e y > < v a l u e > < i n t > 2 2 6 < / 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69.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 2 3 3 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70.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71.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72.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73.xml>��< ? x m l   v e r s i o n = " 1 . 0 "   e n c o d i n g = " U T F - 1 6 " ? > < G e m i n i   x m l n s = " h t t p : / / g e m i n i / p i v o t c u s t o m i z a t i o n / L i n k e d T a b l e U p d a t e M o d e " > < C u s t o m C o n t e n t > < ! [ C D A T A [ T r u e ] ] > < / C u s t o m C o n t e n t > < / G e m i n i > 
</file>

<file path=customXml/item7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 M o v i e   F i n a n c i a l s       P o w e r   P i v o t _ 8 4 f 8 e 7 0 2 - f 9 b 0 - 4 b 0 8 - b f 6 3 - 5 e c f 4 5 9 7 0 a 2 9 < / K e y > < V a l u e   x m l n s : a = " h t t p : / / s c h e m a s . d a t a c o n t r a c t . o r g / 2 0 0 4 / 0 7 / M i c r o s o f t . A n a l y s i s S e r v i c e s . C o m m o n " > < a : H a s F o c u s > t r u e < / a : H a s F o c u s > < a : S i z e A t D p i 9 6 > 1 3 0 < / a : S i z e A t D p i 9 6 > < a : V i s i b l e > t r u e < / a : V i s i b l e > < / V a l u e > < / K e y V a l u e O f s t r i n g S a n d b o x E d i t o r . M e a s u r e G r i d S t a t e S c d E 3 5 R y > < K e y V a l u e O f s t r i n g S a n d b o x E d i t o r . M e a s u r e G r i d S t a t e S c d E 3 5 R y > < K e y > P r o f i t T a r g e t s 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5.xml>��< ? x m l   v e r s i o n = " 1 . 0 "   e n c o d i n g = " U T F - 1 6 " ? > < G e m i n i   x m l n s = " h t t p : / / g e m i n i / p i v o t c u s t o m i z a t i o n / T a b l e O r d e r " > < C u s t o m C o n t e n t > < ! [ C D A T A [ M o v i e   F i n a n c i a l s       P o w e r   P i v o t _ 8 4 f 8 e 7 0 2 - f 9 b 0 - 4 b 0 8 - b f 6 3 - 5 e c f 4 5 9 7 0 a 2 9 , P r o f i t T a r g e t s ] ] > < / C u s t o m C o n t e n t > < / G e m i n i > 
</file>

<file path=customXml/item76.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C o l u m n D i s p l a y I n d e x > < C o l u m n F r o z e n   / > < C o l u m n C h e c k e d   / > < C o l u m n F i l t e r   / > < S e l e c t i o n F i l t e r   / > < F i l t e r P a r a m e t e r s   / > < I s S o r t D e s c e n d i n g > f a l s e < / I s S o r t D e s c e n d i n g > < / T a b l e W i d g e t G r i d S e r i a l i z a t i o n > ] ] > < / C u s t o m C o n t e n t > < / G e m i n i > 
</file>

<file path=customXml/item77.xml>��< ? x m l   v e r s i o n = " 1 . 0 "   e n c o d i n g = " u t f - 1 6 " ? > < D a t a M a s h u p   s q m i d = " 3 f e 3 a 9 2 0 - 3 d 3 f - 4 2 a 3 - a 8 b 3 - f 4 6 5 5 0 4 0 7 5 c d "   x m l n s = " h t t p : / / s c h e m a s . m i c r o s o f t . c o m / D a t a M a s h u p " > A A A A A E c I A A B Q S w M E F A A C A A g A m 1 y F W V 4 4 T K m 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w 0 N t t G H c W 3 0 o X 6 w A w B Q S w M E F A A C A A g A m 1 y F 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t c h V l D 5 f x d R w U A A F c h A A A T A B w A R m 9 y b X V s Y X M v U 2 V j d G l v b j E u b S C i G A A o o B Q A A A A A A A A A A A A A A A A A A A A A A A A A A A D t W d 9 P 2 0 g Q f k f i f 1 i Z F + d k c o T S 6 t S q D x C o 1 L u D U q B 3 D y i K N s 4 G V r V 3 k b 0 O R I j / / W a 9 T r z e H 4 6 h 3 J W T y A v B u 5 7 5 5 p t v Z s d O T m J B O U P n 6 u / g w 8 Z G f o 0 z M k X H f E 5 J j j 6 i h I j N D Q S f c 1 5 k M Y E r R 3 c x S f r D I s s I E 3 / z 7 P u E 8 + 9 h 7 / 7 y B K f k Y 6 D u D E Y P l 0 P O B G w Z R c r A V j C 8 x u w K j F 8 s b k g A l i 7 w J C H 9 i w y z f M a z d M i T I m V y M Q + V t + j + P k i l v T G d j g U V C Q k i J G A D E u R O P E T o P q B s W u Q i W 1 g L G U k I z s l 4 Q X A G i 5 + Z e L f X l 8 b V b e l 0 M s 6 w o O x q e S d m i 3 I p F 8 W U c s t e A t g L f C W h 2 O Y U 9 I F u 6 q G 3 i n u 7 + q B D L D A a A i 4 G f t G 2 / p F 8 G A y t 7 j / n m Y C L Z / w 2 r 2 m T F 8 O O t p 0 8 f s m m J O v v 5 z F h U 7 h F B 3 x G Y D d 4 P C x u E h p j A U q Y Z T x F T R s o L q O u I R 3 S H A i N J S w d s i T I 8 N 7 w d Z P g G P a y I k n Q L R X X K A h O u E D 7 c 0 w T a T c I a h f V 7 r 9 w U p D w s U A j 6 S I y j E e V y a x h O 1 r p Q I N 6 k d E 0 l d k B T X j 1 m 4 c d Y 5 J J W W l N m u x L + 7 r s H B m p f O i E y I X a d Q N j V C v T k q M S z A o 8 L h u B r U j T c S 1 K Y F y 4 i U a T B X q v K V X u V P e H 3 b 1 H y J Z s a U l A q s o v M s S D x R G O r w 9 J Q l M K C + F 9 8 D 6 A i v x a c E H O x Q K 8 D / N 5 h G Y 4 y U n P F m J / Y P v p 7 + p k 6 R W J + A z p j a O 9 h X W g y K 7 L E p D R X C x 4 X o 0 w n L o 1 I h d q j b T F 5 I G 0 u h b 4 I A V V Z b d w p 7 f Q d d y Z w e i 4 1 v V 6 4 4 S w W 7 2 n q e u s b m 5 Q 1 i W O + s j 8 R B l m M Q W l P e X Y r O 9 + / q P T C n t S T K + I W F 5 m R T o h W U X k n L C C O F Y K R o V l J y 6 j i R c d u Q s + b G 5 s L u n a U p O C R l v g 5 E 1 F e k J y O E 9 + 5 5 S F a s D Q V S g 1 W Z s x V 3 R q I y R N / A F D Q / 9 P M h N f C u g Z t V 6 P 7 m 4 w m z Z S W X O t F s v v V S + r i D Y c a O x q d C 7 5 q y l 7 e M T W G u L + V O J D 3 2 D L e I Z j w T M E + U c H N E n 6 S H B 0 L L / U o G H 7 q v G 6 o p P g S y v j y i m B b o r o D F 3 K / 0 d g J 5 C m o T k D E + K a M D T Y 2 d l B B L o p G p i o h j C I w d k r 8 Z y p a B B l K D x W B n p u V N 0 C A p w O k 3 l v i f i y o m / 0 y 6 U W z 8 i D 8 K B k X V p q o a t b T A C s t u b A p R K 8 B p Y M H n 2 q g / 9 2 f g h 9 D 6 Y y e S r i p O q B H W C a g Q G 6 Y S U i p M j V U 7 z U V 5 l m 8 F l l + L c 1 + d V 4 + H x y 1 o a q Y 1 x G c s F o z d + W J + / A q B H Z 6 A k H Y V t c s o H a 5 J m X K r g P V o n a c Q 7 c V F k H n c M H E N f z Z q 5 M g i 9 z Z 4 T L M d 9 N R r l k s e E A H j X O k m A 5 j u k P X + Y Z b B y 7 9 a R r n L k d W 6 D V q L z 9 w F e P n s y 1 0 G 2 r 0 s 6 y k k 4 p 7 K U V h d O X b D M d h h s 9 0 3 7 x / w p L b t S + l g f w u y F c G 1 e T Y a N Y n d x D r T r g l n d 6 4 O 5 1 w O a K q I k N 0 E d 2 R / a B 7 M S p U a y D b q 1 l r 2 w m N m v G J Q 1 s c 6 w 3 N D N o q W E L 4 E 8 r 3 R 8 t V 7 3 0 n 6 F 0 3 X X m z 0 C b l J o T r i M / 7 X M u C k / p n A u V w t 7 r 1 N t 1 6 r V P J v k w p k 2 O / 7 + 5 d 3 1 I z z r 5 / v R J 9 y l T 7 b 8 y x X q G M S / K l z G j D l 6 n 0 t e p t O t U u v u y R t A 3 6 y t 9 9 6 U M l 2 9 e J 8 n X S f K / m S S d E n 3 b s X T L N / O n G Z 9 R I Z / V Q u k h X c 4 t 7 h J W O t x u i r c J y q / S 3 W 4 q f V u q 1 I 9 r u V T 6 T W s y 5 G z o o t a 4 1 n a L K 0 M y H a m z I B 7 x V t 3 B h Q z S 8 e N C 9 d L 8 y a / B U Y h O + S 3 J k H p K 8 D w g r H 2 s + L G f D t w Z s n 8 W 8 B W j u c 9 T m 2 3 m m m l r 3 7 s O Z k t x t m w 1 2 3 7 X 9 P 4 D U E s B A i 0 A F A A C A A g A m 1 y F W V 4 4 T K m n A A A A 9 w A A A B I A A A A A A A A A A A A A A A A A A A A A A E N v b m Z p Z y 9 Q Y W N r Y W d l L n h t b F B L A Q I t A B Q A A g A I A J t c h V l T c j g s m w A A A O E A A A A T A A A A A A A A A A A A A A A A A P M A A A B b Q 2 9 u d G V u d F 9 U e X B l c 1 0 u e G 1 s U E s B A i 0 A F A A C A A g A m 1 y F W U P l / F 1 H B Q A A V y E A A B M A A A A A A A A A A A A A A A A A 2 w E A A E Z v c m 1 1 b G F z L 1 N l Y 3 R p b 2 4 x L m 1 Q S w U G A A A A A A M A A w D C A A A A b 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3 E A A A A A A A A Z c 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T W 9 2 a W V z P C 9 J d G V t U G F 0 a D 4 8 L 0 l 0 Z W 1 M b 2 N h d G l v b j 4 8 U 3 R h Y m x l R W 5 0 c m l l c z 4 8 R W 5 0 c n k g V H l w Z T 0 i R m l s b E N v d W 5 0 I i B W Y W x 1 Z T 0 i b D M 4 I i A v P j x F b n R y e S B U e X B l P S J C d W Z m Z X J O Z X h 0 U m V m c m V z a C I g V m F s d W U 9 I m w x I i A v P j x F b n R y e S B U e X B l P S J G a W x s R X J y b 3 J D b 2 R l I i B W Y W x 1 Z T 0 i c 1 V u a 2 5 v d 2 4 i I C 8 + P E V u d H J 5 I F R 5 c G U 9 I k Z p b G x F b m F i b G V k I i B W Y W x 1 Z T 0 i b D E i I C 8 + P E V u d H J 5 I F R 5 c G U 9 I k Z p b G x F c n J v c k N v d W 5 0 I i B W Y W x 1 Z T 0 i b D A i I C 8 + P E V u d H J 5 I F R 5 c G U 9 I k Z p b G x M Y X N 0 V X B k Y X R l Z C I g V m F s d W U 9 I m Q y M D I 0 L T E y L T A z V D E 0 O j I 3 O j I 0 L j U 2 O T U 3 N j V a I i A v P j x F b n R y e S B U e X B l P S J G a W x s Q 2 9 s d W 1 u V H l w Z X M i I F Z h b H V l P S J z Q m d Z R 0 J n W U d C Z z 0 9 I i A v P j x F b n R y e S B U e X B l P S J G a W x s Q 2 9 s d W 1 u T m F t Z X M i I F Z h b H V l P S J z W y Z x d W 9 0 O 2 1 v d m l l X 2 l k J n F 1 b 3 Q 7 L C Z x d W 9 0 O 3 R p d G x l J n F 1 b 3 Q 7 L C Z x d W 9 0 O 2 l u Z H V z d H J 5 J n F 1 b 3 Q 7 L C Z x d W 9 0 O 3 J l b G V h c 2 V f e W V h c i Z x d W 9 0 O y w m c X V v d D t p b W R i X 3 J h d G l u Z y Z x d W 9 0 O y w m c X V v d D t z d H V k a W 8 m c X V v d D s s J n F 1 b 3 Q 7 b G F u Z 3 V h Z 2 V f a 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T d m O T I x Z T k t M T N h Y y 0 0 O W V i L T h m Z m E t M 2 F k Z m I 0 O D E 2 Y z B i I i A v P j x F b n R y e S B U e X B l P S J S Z W x h d G l v b n N o a X B J b m Z v Q 2 9 u d G F p b m V y I i B W Y W x 1 Z T 0 i c 3 s m c X V v d D t j b 2 x 1 b W 5 D b 3 V u d C Z x d W 9 0 O z o 3 L C Z x d W 9 0 O 2 t l e U N v b H V t b k 5 h b W V z J n F 1 b 3 Q 7 O l t d L C Z x d W 9 0 O 3 F 1 Z X J 5 U m V s Y X R p b 2 5 z a G l w c y Z x d W 9 0 O z p b X S w m c X V v d D t j b 2 x 1 b W 5 J Z G V u d G l 0 a W V z J n F 1 b 3 Q 7 O l s m c X V v d D t T Z W N 0 a W 9 u M S 9 N b 3 Z p Z X M v Q X V 0 b 1 J l b W 9 2 Z W R D b 2 x 1 b W 5 z M S 5 7 b W 9 2 a W V f a W Q s M H 0 m c X V v d D s s J n F 1 b 3 Q 7 U 2 V j d G l v b j E v T W 9 2 a W V z L 0 F 1 d G 9 S Z W 1 v d m V k Q 2 9 s d W 1 u c z E u e 3 R p d G x l L D F 9 J n F 1 b 3 Q 7 L C Z x d W 9 0 O 1 N l Y 3 R p b 2 4 x L 0 1 v d m l l c y 9 B d X R v U m V t b 3 Z l Z E N v b H V t b n M x L n t p b m R 1 c 3 R y e S w y f S Z x d W 9 0 O y w m c X V v d D t T Z W N 0 a W 9 u M S 9 N b 3 Z p Z X M v Q X V 0 b 1 J l b W 9 2 Z W R D b 2 x 1 b W 5 z M S 5 7 c m V s Z W F z Z V 9 5 Z W F y L D N 9 J n F 1 b 3 Q 7 L C Z x d W 9 0 O 1 N l Y 3 R p b 2 4 x L 0 1 v d m l l c y 9 B d X R v U m V t b 3 Z l Z E N v b H V t b n M x L n t p b W R i X 3 J h d G l u Z y w 0 f S Z x d W 9 0 O y w m c X V v d D t T Z W N 0 a W 9 u M S 9 N b 3 Z p Z X M v Q X V 0 b 1 J l b W 9 2 Z W R D b 2 x 1 b W 5 z M S 5 7 c 3 R 1 Z G l v L D V 9 J n F 1 b 3 Q 7 L C Z x d W 9 0 O 1 N l Y 3 R p b 2 4 x L 0 1 v d m l l c y 9 B d X R v U m V t b 3 Z l Z E N v b H V t b n M x L n t s Y W 5 n d W F n Z V 9 p Z C w 2 f S Z x d W 9 0 O 1 0 s J n F 1 b 3 Q 7 Q 2 9 s d W 1 u Q 2 9 1 b n Q m c X V v d D s 6 N y w m c X V v d D t L Z X l D b 2 x 1 b W 5 O Y W 1 l c y Z x d W 9 0 O z p b X S w m c X V v d D t D b 2 x 1 b W 5 J Z G V u d G l 0 a W V z J n F 1 b 3 Q 7 O l s m c X V v d D t T Z W N 0 a W 9 u M S 9 N b 3 Z p Z X M v Q X V 0 b 1 J l b W 9 2 Z W R D b 2 x 1 b W 5 z M S 5 7 b W 9 2 a W V f a W Q s M H 0 m c X V v d D s s J n F 1 b 3 Q 7 U 2 V j d G l v b j E v T W 9 2 a W V z L 0 F 1 d G 9 S Z W 1 v d m V k Q 2 9 s d W 1 u c z E u e 3 R p d G x l L D F 9 J n F 1 b 3 Q 7 L C Z x d W 9 0 O 1 N l Y 3 R p b 2 4 x L 0 1 v d m l l c y 9 B d X R v U m V t b 3 Z l Z E N v b H V t b n M x L n t p b m R 1 c 3 R y e S w y f S Z x d W 9 0 O y w m c X V v d D t T Z W N 0 a W 9 u M S 9 N b 3 Z p Z X M v Q X V 0 b 1 J l b W 9 2 Z W R D b 2 x 1 b W 5 z M S 5 7 c m V s Z W F z Z V 9 5 Z W F y L D N 9 J n F 1 b 3 Q 7 L C Z x d W 9 0 O 1 N l Y 3 R p b 2 4 x L 0 1 v d m l l c y 9 B d X R v U m V t b 3 Z l Z E N v b H V t b n M x L n t p b W R i X 3 J h d G l u Z y w 0 f S Z x d W 9 0 O y w m c X V v d D t T Z W N 0 a W 9 u M S 9 N b 3 Z p Z X M v Q X V 0 b 1 J l b W 9 2 Z W R D b 2 x 1 b W 5 z M S 5 7 c 3 R 1 Z G l v L D V 9 J n F 1 b 3 Q 7 L C Z x d W 9 0 O 1 N l Y 3 R p b 2 4 x L 0 1 v d m l l c y 9 B d X R v U m V t b 3 Z l Z E N v b H V t b n M x L n t s Y W 5 n d W F n Z V 9 p Z C w 2 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N b 3 Z p Z X N f M S I g L z 4 8 R W 5 0 c n k g V H l w Z T 0 i Q W R k Z W R U b 0 R h d G F N b 2 R l b C I g V m F s d W U 9 I m w w I i A v P j w v U 3 R h Y m x l R W 5 0 c m l l c z 4 8 L 0 l 0 Z W 0 + P E l 0 Z W 0 + P E l 0 Z W 1 M b 2 N h d G l v b j 4 8 S X R l b V R 5 c G U + R m 9 y b X V s Y T w v S X R l b V R 5 c G U + P E l 0 Z W 1 Q Y X R o P l N l Y 3 R p b 2 4 x L 0 Z p b m F u Y 2 l h b H M 8 L 0 l 0 Z W 1 Q Y X R o P j w v S X R l b U x v Y 2 F 0 a W 9 u P j x T d G F i b G V F b n R y a W V z P j x F b n R y e S B U e X B l P S J G a W x s Q 2 9 s d W 1 u T m F t Z X M i I F Z h b H V l P S J z W y Z x d W 9 0 O 2 1 v d m l l X 2 l k J n F 1 b 3 Q 7 L C Z x d W 9 0 O 2 J 1 Z G d l d C Z x d W 9 0 O y w m c X V v d D t y Z X Z l b n V l J n F 1 b 3 Q 7 L C Z x d W 9 0 O 3 V u a X Q m c X V v d D s s J n F 1 b 3 Q 7 Y 3 V y c m V u Y 3 k m c X V v d D t d I i A v P j x F b n R y e S B U e X B l P S J C d W Z m Z X J O Z X h 0 U m V m c m V z a C I g V m F s d W U 9 I m w w I i A v P j x F b n R y e S B U e X B l P S J G a W x s R W 5 h Y m x l Z C I g V m F s d W U 9 I m w x I i A v P j x F b n R y e S B U e X B l P S J G a W x s Q 2 9 s d W 1 u V H l w Z X M i I F Z h b H V l P S J z Q m d V R k J n W T 0 i I C 8 + P E V u d H J 5 I F R 5 c G U 9 I k Z p b G x M Y X N 0 V X B k Y X R l Z C I g V m F s d W U 9 I m Q y M D I 0 L T E y L T A z V D E 0 O j I 4 O j E y L j A x M T M 1 M z Z a I i A v P j x F b n R y e S B U e X B l P S J G a W x s R X J y b 3 J D b 3 V u d C I g V m F s d W U 9 I m w w I i A v P j x F b n R y e S B U e X B l P S J G a W x s Z W R D b 2 1 w b G V 0 Z V J l c 3 V s d F R v V 2 9 y a 3 N o Z W V 0 I i B W Y W x 1 Z T 0 i b D E i I C 8 + P E V u d H J 5 I F R 5 c G U 9 I k Z p b G x F c n J v c k N v Z G U i I F Z h b H V l P S J z V W 5 r b m 9 3 b i I g L z 4 8 R W 5 0 c n k g V H l w Z T 0 i R m l s b F R v R G F 0 Y U 1 v Z G V s R W 5 h Y m x l Z C I g V m F s d W U 9 I m w w I i A v P j x F b n R y e S B U e X B l P S J J c 1 B y a X Z h d G U i I F Z h b H V l P S J s M C I g L z 4 8 R W 5 0 c n k g V H l w Z T 0 i U X V l c n l J R C I g V m F s d W U 9 I n N h M z M y M z I y Z i 0 2 Y z I y L T Q y O D M t O T A y N C 0 2 M j V l N z M z N j M 1 N D E i I C 8 + P E V u d H J 5 I F R 5 c G U 9 I k Z p b G x D b 3 V u d C I g V m F s d W U 9 I m w 0 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Z p b m F u Y 2 l h b H N f M 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m l u Y W 5 j a W F s c y 9 B d X R v U m V t b 3 Z l Z E N v b H V t b n M x L n t t b 3 Z p Z V 9 p Z C w w f S Z x d W 9 0 O y w m c X V v d D t T Z W N 0 a W 9 u M S 9 G a W 5 h b m N p Y W x z L 0 F 1 d G 9 S Z W 1 v d m V k Q 2 9 s d W 1 u c z E u e 2 J 1 Z G d l d C w x f S Z x d W 9 0 O y w m c X V v d D t T Z W N 0 a W 9 u M S 9 G a W 5 h b m N p Y W x z L 0 F 1 d G 9 S Z W 1 v d m V k Q 2 9 s d W 1 u c z E u e 3 J l d m V u d W U s M n 0 m c X V v d D s s J n F 1 b 3 Q 7 U 2 V j d G l v b j E v R m l u Y W 5 j a W F s c y 9 B d X R v U m V t b 3 Z l Z E N v b H V t b n M x L n t 1 b m l 0 L D N 9 J n F 1 b 3 Q 7 L C Z x d W 9 0 O 1 N l Y 3 R p b 2 4 x L 0 Z p b m F u Y 2 l h b H M v Q X V 0 b 1 J l b W 9 2 Z W R D b 2 x 1 b W 5 z M S 5 7 Y 3 V y c m V u Y 3 k s N H 0 m c X V v d D t d L C Z x d W 9 0 O 0 N v b H V t b k N v d W 5 0 J n F 1 b 3 Q 7 O j U s J n F 1 b 3 Q 7 S 2 V 5 Q 2 9 s d W 1 u T m F t Z X M m c X V v d D s 6 W 1 0 s J n F 1 b 3 Q 7 Q 2 9 s d W 1 u S W R l b n R p d G l l c y Z x d W 9 0 O z p b J n F 1 b 3 Q 7 U 2 V j d G l v b j E v R m l u Y W 5 j a W F s c y 9 B d X R v U m V t b 3 Z l Z E N v b H V t b n M x L n t t b 3 Z p Z V 9 p Z C w w f S Z x d W 9 0 O y w m c X V v d D t T Z W N 0 a W 9 u M S 9 G a W 5 h b m N p Y W x z L 0 F 1 d G 9 S Z W 1 v d m V k Q 2 9 s d W 1 u c z E u e 2 J 1 Z G d l d C w x f S Z x d W 9 0 O y w m c X V v d D t T Z W N 0 a W 9 u M S 9 G a W 5 h b m N p Y W x z L 0 F 1 d G 9 S Z W 1 v d m V k Q 2 9 s d W 1 u c z E u e 3 J l d m V u d W U s M n 0 m c X V v d D s s J n F 1 b 3 Q 7 U 2 V j d G l v b j E v R m l u Y W 5 j a W F s c y 9 B d X R v U m V t b 3 Z l Z E N v b H V t b n M x L n t 1 b m l 0 L D N 9 J n F 1 b 3 Q 7 L C Z x d W 9 0 O 1 N l Y 3 R p b 2 4 x L 0 Z p b m F u Y 2 l h b H M v Q X V 0 b 1 J l b W 9 2 Z W R D b 2 x 1 b W 5 z M S 5 7 Y 3 V y c m V u Y 3 k s N H 0 m c X V v d D t d L C Z x d W 9 0 O 1 J l b G F 0 a W 9 u c 2 h p c E l u Z m 8 m c X V v d D s 6 W 1 1 9 I i A v P j x F b n R y e S B U e X B l P S J S Z W N v d m V y e V R h c m d l d F N o Z W V 0 I i B W Y W x 1 Z T 0 i c 2 Z p b m F u Y 2 l h b H M i I C 8 + P E V u d H J 5 I F R 5 c G U 9 I l J l Y 2 9 2 Z X J 5 V G F y Z 2 V 0 Q 2 9 s d W 1 u I i B W Y W x 1 Z T 0 i b D g i I C 8 + P E V u d H J 5 I F R 5 c G U 9 I l J l Y 2 9 2 Z X J 5 V G F y Z 2 V 0 U m 9 3 I i B W Y W x 1 Z T 0 i b D E i I C 8 + P E V u d H J 5 I F R 5 c G U 9 I k F k Z G V k V G 9 E Y X R h T W 9 k Z W w i I F Z h b H V l P S J s M C I g L z 4 8 L 1 N 0 Y W J s Z U V u d H J p Z X M + P C 9 J d G V t P j x J d G V t P j x J d G V t T G 9 j Y X R p b 2 4 + P E l 0 Z W 1 U e X B l P k Z v c m 1 1 b G E 8 L 0 l 0 Z W 1 U e X B l P j x J d G V t U G F 0 a D 5 T Z W N 0 a W 9 u M S 9 N b 3 Z p Z X M v U 2 9 1 c m N l P C 9 J d G V t U G F 0 a D 4 8 L 0 l 0 Z W 1 M b 2 N h d G l v b j 4 8 U 3 R h Y m x l R W 5 0 c m l l c y A v P j w v S X R l b T 4 8 S X R l b T 4 8 S X R l b U x v Y 2 F 0 a W 9 u P j x J d G V t V H l w Z T 5 G b 3 J t d W x h P C 9 J d G V t V H l w Z T 4 8 S X R l b V B h d G g + U 2 V j d G l v b j E v T W 9 2 a W V z L 0 N o Y W 5 n Z W Q l M j B U e X B l P C 9 J d G V t U G F 0 a D 4 8 L 0 l 0 Z W 1 M b 2 N h d G l v b j 4 8 U 3 R h Y m x l R W 5 0 c m l l c y A v P j w v S X R l b T 4 8 S X R l b T 4 8 S X R l b U x v Y 2 F 0 a W 9 u P j x J d G V t V H l w Z T 5 G b 3 J t d W x h P C 9 J d G V t V H l w Z T 4 8 S X R l b V B h d G g + U 2 V j d G l v b j E v T W 9 2 a W V z L 1 N v c n R l Z C U y M F J v d 3 M 8 L 0 l 0 Z W 1 Q Y X R o P j w v S X R l b U x v Y 2 F 0 a W 9 u P j x T d G F i b G V F b n R y a W V z I C 8 + P C 9 J d G V t P j x J d G V t P j x J d G V t T G 9 j Y X R p b 2 4 + P E l 0 Z W 1 U e X B l P k Z v c m 1 1 b G E 8 L 0 l 0 Z W 1 U e X B l P j x J d G V t U G F 0 a D 5 T Z W N 0 a W 9 u M S 9 N b 3 Z p Z X M v V H J p b W 1 l Z C U y M F R l e H Q 8 L 0 l 0 Z W 1 Q Y X R o P j w v S X R l b U x v Y 2 F 0 a W 9 u P j x T d G F i b G V F b n R y a W V z I C 8 + P C 9 J d G V t P j x J d G V t P j x J d G V t T G 9 j Y X R p b 2 4 + P E l 0 Z W 1 U e X B l P k Z v c m 1 1 b G E 8 L 0 l 0 Z W 1 U e X B l P j x J d G V t U G F 0 a D 5 T Z W N 0 a W 9 u M S 9 N b 3 Z p Z X M v U m V t b 3 Z l Z C U y M E N v b H V t b n M 8 L 0 l 0 Z W 1 Q Y X R o P j w v S X R l b U x v Y 2 F 0 a W 9 u P j x T d G F i b G V F b n R y a W V z I C 8 + P C 9 J d G V t P j x J d G V t P j x J d G V t T G 9 j Y X R p b 2 4 + P E l 0 Z W 1 U e X B l P k Z v c m 1 1 b G E 8 L 0 l 0 Z W 1 U e X B l P j x J d G V t U G F 0 a D 5 T Z W N 0 a W 9 u M S 9 N b 3 Z p Z X M v U m V u Y W 1 l Z C U y M E N v b H V t b n M 8 L 0 l 0 Z W 1 Q Y X R o P j w v S X R l b U x v Y 2 F 0 a W 9 u P j x T d G F i b G V F b n R y a W V z I C 8 + P C 9 J d G V t P j x J d G V t P j x J d G V t T G 9 j Y X R p b 2 4 + P E l 0 Z W 1 U e X B l P k Z v c m 1 1 b G E 8 L 0 l 0 Z W 1 U e X B l P j x J d G V t U G F 0 a D 5 T Z W N 0 a W 9 u M S 9 N b 3 Z p Z X M v U m V t b 3 Z l Z C U y M E R 1 c G x p Y 2 F 0 Z X M l M j B m c m 9 t J T I w b W 9 2 a W V f a W R f d G l 0 b G U l M j B j b 2 x 1 b W 4 8 L 0 l 0 Z W 1 Q Y X R o P j w v S X R l b U x v Y 2 F 0 a W 9 u P j x T d G F i b G V F b n R y a W V z I C 8 + P C 9 J d G V t P j x J d G V t P j x J d G V t T G 9 j Y X R p b 2 4 + P E l 0 Z W 1 U e X B l P k Z v c m 1 1 b G E 8 L 0 l 0 Z W 1 U e X B l P j x J d G V t U G F 0 a D 5 T Z W N 0 a W 9 u M S 9 N b 3 Z p Z X M v U m V w b G F j Z W Q l M j B u d W x s J T I w d 2 l 0 a C U y M C U y M k 5 v d C U y M E F 2 Y W l s Y W J s Z S U y M j w v S X R l b V B h d G g + P C 9 J d G V t T G 9 j Y X R p b 2 4 + P F N 0 Y W J s Z U V u d H J p Z X M g L z 4 8 L 0 l 0 Z W 0 + P E l 0 Z W 0 + P E l 0 Z W 1 M b 2 N h d G l v b j 4 8 S X R l b V R 5 c G U + R m 9 y b X V s Y T w v S X R l b V R 5 c G U + P E l 0 Z W 1 Q Y X R o P l N l Y 3 R p b 2 4 x L 0 1 v d m l l c y 8 t L S 0 t L S 0 t L S U y M E R h d G E l M j B D b G V h b m l u Z y U y M C 0 t L S 0 t L S 0 t L S 0 t L S 0 8 L 0 l 0 Z W 1 Q Y X R o P j w v S X R l b U x v Y 2 F 0 a W 9 u P j x T d G F i b G V F b n R y a W V z I C 8 + P C 9 J d G V t P j x J d G V t P j x J d G V t T G 9 j Y X R p b 2 4 + P E l 0 Z W 1 U e X B l P k Z v c m 1 1 b G E 8 L 0 l 0 Z W 1 U e X B l P j x J d G V t U G F 0 a D 5 T Z W N 0 a W 9 u M S 9 N b 3 Z p Z X M v L S 0 t L S 0 t J T I w R G F 0 Y S U y M F R y Y W 5 z Z m 9 y b W F 0 a W 9 u J T I w L S 0 t L S 0 t L S 0 t L S 0 t P C 9 J d G V t U G F 0 a D 4 8 L 0 l 0 Z W 1 M b 2 N h d G l v b j 4 8 U 3 R h Y m x l R W 5 0 c m l l c y A v P j w v S X R l b T 4 8 S X R l b T 4 8 S X R l b U x v Y 2 F 0 a W 9 u P j x J d G V t V H l w Z T 5 G b 3 J t d W x h P C 9 J d G V t V H l w Z T 4 8 S X R l b V B h d G g + U 2 V j d G l v b j E v T W 9 2 a W V z L 1 N w b G l 0 J T I w b W 9 2 a W V f a W R f d G l 0 b G U l M j B j b 2 x 1 b W 4 l M j B i e S U y M C U z Q T w v S X R l b V B h d G g + P C 9 J d G V t T G 9 j Y X R p b 2 4 + P F N 0 Y W J s Z U V u d H J p Z X M g L z 4 8 L 0 l 0 Z W 0 + P E l 0 Z W 0 + P E l 0 Z W 1 M b 2 N h d G l v b j 4 8 S X R l b V R 5 c G U + R m 9 y b X V s Y T w v S X R l b V R 5 c G U + P E l 0 Z W 1 Q Y X R o P l N l Y 3 R p b 2 4 x L 0 Z p b m F u Y 2 l h b H M v U 2 9 1 c m N l P C 9 J d G V t U G F 0 a D 4 8 L 0 l 0 Z W 1 M b 2 N h d G l v b j 4 8 U 3 R h Y m x l R W 5 0 c m l l c y A v P j w v S X R l b T 4 8 S X R l b T 4 8 S X R l b U x v Y 2 F 0 a W 9 u P j x J d G V t V H l w Z T 5 G b 3 J t d W x h P C 9 J d G V t V H l w Z T 4 8 S X R l b V B h d G g + U 2 V j d G l v b j E v R m l u Y W 5 j a W F s c y 9 D a G F u Z 2 V k J T I w V H l w Z T w v S X R l b V B h d G g + P C 9 J d G V t T G 9 j Y X R p b 2 4 + P F N 0 Y W J s Z U V u d H J p Z X M g L z 4 8 L 0 l 0 Z W 0 + P E l 0 Z W 0 + P E l 0 Z W 1 M b 2 N h d G l v b j 4 8 S X R l b V R 5 c G U + R m 9 y b X V s Y T w v S X R l b V R 5 c G U + P E l 0 Z W 1 Q Y X R o P l N l Y 3 R p b 2 4 x L 0 1 v d m l l c y 9 D a G F u Z 2 V k J T I w V H l w Z S U y M G 9 m J T I w a W 1 k Y l 9 y Y X R p b m c 8 L 0 l 0 Z W 1 Q Y X R o P j w v S X R l b U x v Y 2 F 0 a W 9 u P j x T d G F i b G V F b n R y a W V z I C 8 + P C 9 J d G V t P j x J d G V t P j x J d G V t T G 9 j Y X R p b 2 4 + P E l 0 Z W 1 U e X B l P k Z v c m 1 1 b G E 8 L 0 l 0 Z W 1 U e X B l P j x J d G V t U G F 0 a D 5 T Z W N 0 a W 9 u M S 9 N b 3 Z p Z X M v Q 2 h h b m d l Z C U y M F R 5 c G U l M j B v Z i U y M G x h b m d 1 Y W d l X 2 l k 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1 v d m l l J T I w R m l u Y W 5 j a W F s c z w v S X R l b V B h d G g + P C 9 J d G V t T G 9 j Y X R p b 2 4 + P F N 0 Y W J s Z U V u d H J p Z X M + P E V u d H J 5 I F R 5 c G U 9 I k l z U H J p d m F 0 Z S I g V m F s d W U 9 I m w w I i A v P j x F b n R y e S B U e X B l P S J R d W V y e U l E I i B W Y W x 1 Z T 0 i c 2 Y x Y m Z k M T Q z L T V j Z T c t N D I 1 N C 1 i M G J k L T Q 5 N m V i Y m F h N j l h 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W 9 2 a W V f R m l u Y W 5 j a W F s c y I g L z 4 8 R W 5 0 c n k g V H l w Z T 0 i R m l s b G V k Q 2 9 t c G x l d G V S Z X N 1 b H R U b 1 d v c m t z a G V l d C I g V m F s d W U 9 I m w x I i A v P j x F b n R y e S B U e X B l P S J G a W x s Q 2 9 s d W 1 u T m F t Z X M i I F Z h b H V l P S J z W y Z x d W 9 0 O 2 1 v d m l l X 2 l k J n F 1 b 3 Q 7 L C Z x d W 9 0 O 3 R p d G x l J n F 1 b 3 Q 7 L C Z x d W 9 0 O 2 l u Z H V z d H J 5 J n F 1 b 3 Q 7 L C Z x d W 9 0 O 3 J l b G V h c 2 V f e W V h c i Z x d W 9 0 O y w m c X V v d D t p b W R i X 3 J h d G l u Z y Z x d W 9 0 O y w m c X V v d D t z d H V k a W 8 m c X V v d D s s J n F 1 b 3 Q 7 b G F u Z 3 V h Z 2 V f a W Q m c X V v d D s s J n F 1 b 3 Q 7 Y n V k Z 2 V 0 J n F 1 b 3 Q 7 L C Z x d W 9 0 O 3 J l d m V u d W U m c X V v d D s s J n F 1 b 3 Q 7 d W 5 p d C Z x d W 9 0 O y w m c X V v d D t G Y W N 0 b 3 J f d W 5 p d C Z x d W 9 0 O y w m c X V v d D t S Z X Z l b n V l I G l u I C h N a W x s a W 9 u c y k m c X V v d D s s J n F 1 b 3 Q 7 Q n V k Z 2 V 0 I G l u I C h N a W x s a W 9 u c y k m c X V v d D s s J n F 1 b 3 Q 7 Y 3 V y c m V u Y 3 k m c X V v d D s s J n F 1 b 3 Q 7 Q 3 V y c m V u Y 3 k g Z m F j d G 9 y I C h J T l I p J n F 1 b 3 Q 7 L C Z x d W 9 0 O 0 N 1 c n J l b m N 5 I G Z h Y 3 R v c i A o V V N E K S Z x d W 9 0 O y w m c X V v d D t S Z X Z l b n V l I G l u I C h J T l I p J n F 1 b 3 Q 7 L C Z x d W 9 0 O 1 J l d m V u d W U g a W 4 g K F V T R C k m c X V v d D s s J n F 1 b 3 Q 7 Q n V k Z 2 V 0 I G l u I C h J T l I s T W l s b G l v b n M p J n F 1 b 3 Q 7 L C Z x d W 9 0 O 0 J 1 Z G d l d C B p b i A o V V N E L E 1 p b G x p b 2 5 z K S Z x d W 9 0 O 1 0 i I C 8 + P E V u d H J 5 I F R 5 c G U 9 I k Z p b G x D b 2 x 1 b W 5 U e X B l c y I g V m F s d W U 9 I n N C Z 1 l H Q m d Z R 0 J n V U Z C Z 0 F B Q U F Z Q U F B Q U F B Q U E 9 I i A v P j x F b n R y e S B U e X B l P S J G a W x s T G F z d F V w Z G F 0 Z W Q i I F Z h b H V l P S J k M j A y N C 0 x M i 0 w N V Q w N j o w N j o 1 N S 4 3 N j k y M D I 5 W i I g L z 4 8 R W 5 0 c n k g V H l w Z T 0 i R m l s b E V y c m 9 y Q 2 9 1 b n Q i I F Z h b H V l P S J s M C I g L z 4 8 R W 5 0 c n k g V H l w Z T 0 i R m l s b E V y c m 9 y Q 2 9 k Z S I g V m F s d W U 9 I n N V b m t u b 3 d u I i A v P j x F b n R y e S B U e X B l P S J G a W x s Q 2 9 1 b n Q i I F Z h b H V l P S J s M z g i I C 8 + P E V u d H J 5 I F R 5 c G U 9 I k F k Z G V k V G 9 E Y X R h T W 9 k Z W w i I F Z h b H V l P S J s M C 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1 v d m l l I E Z p b m F u Y 2 l h b H M v Q X V 0 b 1 J l b W 9 2 Z W R D b 2 x 1 b W 5 z M S 5 7 b W 9 2 a W V f a W Q s M H 0 m c X V v d D s s J n F 1 b 3 Q 7 U 2 V j d G l v b j E v T W 9 2 a W U g R m l u Y W 5 j a W F s c y 9 B d X R v U m V t b 3 Z l Z E N v b H V t b n M x L n t 0 a X R s Z S w x f S Z x d W 9 0 O y w m c X V v d D t T Z W N 0 a W 9 u M S 9 N b 3 Z p Z S B G a W 5 h b m N p Y W x z L 0 F 1 d G 9 S Z W 1 v d m V k Q 2 9 s d W 1 u c z E u e 2 l u Z H V z d H J 5 L D J 9 J n F 1 b 3 Q 7 L C Z x d W 9 0 O 1 N l Y 3 R p b 2 4 x L 0 1 v d m l l I E Z p b m F u Y 2 l h b H M v Q X V 0 b 1 J l b W 9 2 Z W R D b 2 x 1 b W 5 z M S 5 7 c m V s Z W F z Z V 9 5 Z W F y L D N 9 J n F 1 b 3 Q 7 L C Z x d W 9 0 O 1 N l Y 3 R p b 2 4 x L 0 1 v d m l l I E Z p b m F u Y 2 l h b H M v Q X V 0 b 1 J l b W 9 2 Z W R D b 2 x 1 b W 5 z M S 5 7 a W 1 k Y l 9 y Y X R p b m c s N H 0 m c X V v d D s s J n F 1 b 3 Q 7 U 2 V j d G l v b j E v T W 9 2 a W U g R m l u Y W 5 j a W F s c y 9 B d X R v U m V t b 3 Z l Z E N v b H V t b n M x L n t z d H V k a W 8 s N X 0 m c X V v d D s s J n F 1 b 3 Q 7 U 2 V j d G l v b j E v T W 9 2 a W U g R m l u Y W 5 j a W F s c y 9 B d X R v U m V t b 3 Z l Z E N v b H V t b n M x L n t s Y W 5 n d W F n Z V 9 p Z C w 2 f S Z x d W 9 0 O y w m c X V v d D t T Z W N 0 a W 9 u M S 9 N b 3 Z p Z S B G a W 5 h b m N p Y W x z L 0 F 1 d G 9 S Z W 1 v d m V k Q 2 9 s d W 1 u c z E u e 2 J 1 Z G d l d C w 3 f S Z x d W 9 0 O y w m c X V v d D t T Z W N 0 a W 9 u M S 9 N b 3 Z p Z S B G a W 5 h b m N p Y W x z L 0 F 1 d G 9 S Z W 1 v d m V k Q 2 9 s d W 1 u c z E u e 3 J l d m V u d W U s O H 0 m c X V v d D s s J n F 1 b 3 Q 7 U 2 V j d G l v b j E v T W 9 2 a W U g R m l u Y W 5 j a W F s c y 9 B d X R v U m V t b 3 Z l Z E N v b H V t b n M x L n t 1 b m l 0 L D l 9 J n F 1 b 3 Q 7 L C Z x d W 9 0 O 1 N l Y 3 R p b 2 4 x L 0 1 v d m l l I E Z p b m F u Y 2 l h b H M v Q X V 0 b 1 J l b W 9 2 Z W R D b 2 x 1 b W 5 z M S 5 7 R m F j d G 9 y X 3 V u a X Q s M T B 9 J n F 1 b 3 Q 7 L C Z x d W 9 0 O 1 N l Y 3 R p b 2 4 x L 0 1 v d m l l I E Z p b m F u Y 2 l h b H M v Q X V 0 b 1 J l b W 9 2 Z W R D b 2 x 1 b W 5 z M S 5 7 U m V 2 Z W 5 1 Z S B p b i A o T W l s b G l v b n M p L D E x f S Z x d W 9 0 O y w m c X V v d D t T Z W N 0 a W 9 u M S 9 N b 3 Z p Z S B G a W 5 h b m N p Y W x z L 0 F 1 d G 9 S Z W 1 v d m V k Q 2 9 s d W 1 u c z E u e 0 J 1 Z G d l d C B p b i A o T W l s b G l v b n M p L D E y f S Z x d W 9 0 O y w m c X V v d D t T Z W N 0 a W 9 u M S 9 N b 3 Z p Z S B G a W 5 h b m N p Y W x z L 0 F 1 d G 9 S Z W 1 v d m V k Q 2 9 s d W 1 u c z E u e 2 N 1 c n J l b m N 5 L D E z f S Z x d W 9 0 O y w m c X V v d D t T Z W N 0 a W 9 u M S 9 N b 3 Z p Z S B G a W 5 h b m N p Y W x z L 0 F 1 d G 9 S Z W 1 v d m V k Q 2 9 s d W 1 u c z E u e 0 N 1 c n J l b m N 5 I G Z h Y 3 R v c i A o S U 5 S K S w x N H 0 m c X V v d D s s J n F 1 b 3 Q 7 U 2 V j d G l v b j E v T W 9 2 a W U g R m l u Y W 5 j a W F s c y 9 B d X R v U m V t b 3 Z l Z E N v b H V t b n M x L n t D d X J y Z W 5 j e S B m Y W N 0 b 3 I g K F V T R C k s M T V 9 J n F 1 b 3 Q 7 L C Z x d W 9 0 O 1 N l Y 3 R p b 2 4 x L 0 1 v d m l l I E Z p b m F u Y 2 l h b H M v Q X V 0 b 1 J l b W 9 2 Z W R D b 2 x 1 b W 5 z M S 5 7 U m V 2 Z W 5 1 Z S B p b i A o S U 5 S K S w x N n 0 m c X V v d D s s J n F 1 b 3 Q 7 U 2 V j d G l v b j E v T W 9 2 a W U g R m l u Y W 5 j a W F s c y 9 B d X R v U m V t b 3 Z l Z E N v b H V t b n M x L n t S Z X Z l b n V l I G l u I C h V U 0 Q p L D E 3 f S Z x d W 9 0 O y w m c X V v d D t T Z W N 0 a W 9 u M S 9 N b 3 Z p Z S B G a W 5 h b m N p Y W x z L 0 F 1 d G 9 S Z W 1 v d m V k Q 2 9 s d W 1 u c z E u e 0 J 1 Z G d l d C B p b i A o S U 5 S L E 1 p b G x p b 2 5 z K S w x O H 0 m c X V v d D s s J n F 1 b 3 Q 7 U 2 V j d G l v b j E v T W 9 2 a W U g R m l u Y W 5 j a W F s c y 9 B d X R v U m V t b 3 Z l Z E N v b H V t b n M x L n t C d W R n Z X Q g a W 4 g K F V T R C x N a W x s a W 9 u c y k s M T l 9 J n F 1 b 3 Q 7 X S w m c X V v d D t D b 2 x 1 b W 5 D b 3 V u d C Z x d W 9 0 O z o y M C w m c X V v d D t L Z X l D b 2 x 1 b W 5 O Y W 1 l c y Z x d W 9 0 O z p b X S w m c X V v d D t D b 2 x 1 b W 5 J Z G V u d G l 0 a W V z J n F 1 b 3 Q 7 O l s m c X V v d D t T Z W N 0 a W 9 u M S 9 N b 3 Z p Z S B G a W 5 h b m N p Y W x z L 0 F 1 d G 9 S Z W 1 v d m V k Q 2 9 s d W 1 u c z E u e 2 1 v d m l l X 2 l k L D B 9 J n F 1 b 3 Q 7 L C Z x d W 9 0 O 1 N l Y 3 R p b 2 4 x L 0 1 v d m l l I E Z p b m F u Y 2 l h b H M v Q X V 0 b 1 J l b W 9 2 Z W R D b 2 x 1 b W 5 z M S 5 7 d G l 0 b G U s M X 0 m c X V v d D s s J n F 1 b 3 Q 7 U 2 V j d G l v b j E v T W 9 2 a W U g R m l u Y W 5 j a W F s c y 9 B d X R v U m V t b 3 Z l Z E N v b H V t b n M x L n t p b m R 1 c 3 R y e S w y f S Z x d W 9 0 O y w m c X V v d D t T Z W N 0 a W 9 u M S 9 N b 3 Z p Z S B G a W 5 h b m N p Y W x z L 0 F 1 d G 9 S Z W 1 v d m V k Q 2 9 s d W 1 u c z E u e 3 J l b G V h c 2 V f e W V h c i w z f S Z x d W 9 0 O y w m c X V v d D t T Z W N 0 a W 9 u M S 9 N b 3 Z p Z S B G a W 5 h b m N p Y W x z L 0 F 1 d G 9 S Z W 1 v d m V k Q 2 9 s d W 1 u c z E u e 2 l t Z G J f c m F 0 a W 5 n L D R 9 J n F 1 b 3 Q 7 L C Z x d W 9 0 O 1 N l Y 3 R p b 2 4 x L 0 1 v d m l l I E Z p b m F u Y 2 l h b H M v Q X V 0 b 1 J l b W 9 2 Z W R D b 2 x 1 b W 5 z M S 5 7 c 3 R 1 Z G l v L D V 9 J n F 1 b 3 Q 7 L C Z x d W 9 0 O 1 N l Y 3 R p b 2 4 x L 0 1 v d m l l I E Z p b m F u Y 2 l h b H M v Q X V 0 b 1 J l b W 9 2 Z W R D b 2 x 1 b W 5 z M S 5 7 b G F u Z 3 V h Z 2 V f a W Q s N n 0 m c X V v d D s s J n F 1 b 3 Q 7 U 2 V j d G l v b j E v T W 9 2 a W U g R m l u Y W 5 j a W F s c y 9 B d X R v U m V t b 3 Z l Z E N v b H V t b n M x L n t i d W R n Z X Q s N 3 0 m c X V v d D s s J n F 1 b 3 Q 7 U 2 V j d G l v b j E v T W 9 2 a W U g R m l u Y W 5 j a W F s c y 9 B d X R v U m V t b 3 Z l Z E N v b H V t b n M x L n t y Z X Z l b n V l L D h 9 J n F 1 b 3 Q 7 L C Z x d W 9 0 O 1 N l Y 3 R p b 2 4 x L 0 1 v d m l l I E Z p b m F u Y 2 l h b H M v Q X V 0 b 1 J l b W 9 2 Z W R D b 2 x 1 b W 5 z M S 5 7 d W 5 p d C w 5 f S Z x d W 9 0 O y w m c X V v d D t T Z W N 0 a W 9 u M S 9 N b 3 Z p Z S B G a W 5 h b m N p Y W x z L 0 F 1 d G 9 S Z W 1 v d m V k Q 2 9 s d W 1 u c z E u e 0 Z h Y 3 R v c l 9 1 b m l 0 L D E w f S Z x d W 9 0 O y w m c X V v d D t T Z W N 0 a W 9 u M S 9 N b 3 Z p Z S B G a W 5 h b m N p Y W x z L 0 F 1 d G 9 S Z W 1 v d m V k Q 2 9 s d W 1 u c z E u e 1 J l d m V u d W U g a W 4 g K E 1 p b G x p b 2 5 z K S w x M X 0 m c X V v d D s s J n F 1 b 3 Q 7 U 2 V j d G l v b j E v T W 9 2 a W U g R m l u Y W 5 j a W F s c y 9 B d X R v U m V t b 3 Z l Z E N v b H V t b n M x L n t C d W R n Z X Q g a W 4 g K E 1 p b G x p b 2 5 z K S w x M n 0 m c X V v d D s s J n F 1 b 3 Q 7 U 2 V j d G l v b j E v T W 9 2 a W U g R m l u Y W 5 j a W F s c y 9 B d X R v U m V t b 3 Z l Z E N v b H V t b n M x L n t j d X J y Z W 5 j e S w x M 3 0 m c X V v d D s s J n F 1 b 3 Q 7 U 2 V j d G l v b j E v T W 9 2 a W U g R m l u Y W 5 j a W F s c y 9 B d X R v U m V t b 3 Z l Z E N v b H V t b n M x L n t D d X J y Z W 5 j e S B m Y W N 0 b 3 I g K E l O U i k s M T R 9 J n F 1 b 3 Q 7 L C Z x d W 9 0 O 1 N l Y 3 R p b 2 4 x L 0 1 v d m l l I E Z p b m F u Y 2 l h b H M v Q X V 0 b 1 J l b W 9 2 Z W R D b 2 x 1 b W 5 z M S 5 7 Q 3 V y c m V u Y 3 k g Z m F j d G 9 y I C h V U 0 Q p L D E 1 f S Z x d W 9 0 O y w m c X V v d D t T Z W N 0 a W 9 u M S 9 N b 3 Z p Z S B G a W 5 h b m N p Y W x z L 0 F 1 d G 9 S Z W 1 v d m V k Q 2 9 s d W 1 u c z E u e 1 J l d m V u d W U g a W 4 g K E l O U i k s M T Z 9 J n F 1 b 3 Q 7 L C Z x d W 9 0 O 1 N l Y 3 R p b 2 4 x L 0 1 v d m l l I E Z p b m F u Y 2 l h b H M v Q X V 0 b 1 J l b W 9 2 Z W R D b 2 x 1 b W 5 z M S 5 7 U m V 2 Z W 5 1 Z S B p b i A o V V N E K S w x N 3 0 m c X V v d D s s J n F 1 b 3 Q 7 U 2 V j d G l v b j E v T W 9 2 a W U g R m l u Y W 5 j a W F s c y 9 B d X R v U m V t b 3 Z l Z E N v b H V t b n M x L n t C d W R n Z X Q g a W 4 g K E l O U i x N a W x s a W 9 u c y k s M T h 9 J n F 1 b 3 Q 7 L C Z x d W 9 0 O 1 N l Y 3 R p b 2 4 x L 0 1 v d m l l I E Z p b m F u Y 2 l h b H M v Q X V 0 b 1 J l b W 9 2 Z W R D b 2 x 1 b W 5 z M S 5 7 Q n V k Z 2 V 0 I G l u I C h V U 0 Q s T W l s b G l v b n M p L D E 5 f S Z x d W 9 0 O 1 0 s J n F 1 b 3 Q 7 U m V s Y X R p b 2 5 z a G l w S W 5 m b y Z x d W 9 0 O z p b X X 0 i I C 8 + P C 9 T d G F i b G V F b n R y a W V z P j w v S X R l b T 4 8 S X R l b T 4 8 S X R l b U x v Y 2 F 0 a W 9 u P j x J d G V t V H l w Z T 5 G b 3 J t d W x h P C 9 J d G V t V H l w Z T 4 8 S X R l b V B h d G g + U 2 V j d G l v b j E v T W 9 2 a W U l M j B G a W 5 h b m N p Y W x z L 1 N v d X J j Z T w v S X R l b V B h d G g + P C 9 J d G V t T G 9 j Y X R p b 2 4 + P F N 0 Y W J s Z U V u d H J p Z X M g L z 4 8 L 0 l 0 Z W 0 + P E l 0 Z W 0 + P E l 0 Z W 1 M b 2 N h d G l v b j 4 8 S X R l b V R 5 c G U + R m 9 y b X V s Y T w v S X R l b V R 5 c G U + P E l 0 Z W 1 Q Y X R o P l N l Y 3 R p b 2 4 x L 0 1 v d m l l J T I w R m l u Y W 5 j a W F s c y 9 F e H B h b m R l Z C U y M E Z p b m F u Y 2 l h b H M 8 L 0 l 0 Z W 1 Q Y X R o P j w v S X R l b U x v Y 2 F 0 a W 9 u P j x T d G F i b G V F b n R y a W V z I C 8 + P C 9 J d G V t P j x J d G V t P j x J d G V t T G 9 j Y X R p b 2 4 + P E l 0 Z W 1 U e X B l P k Z v c m 1 1 b G E 8 L 0 l 0 Z W 1 U e X B l P j x J d G V t U G F 0 a D 5 T Z W N 0 a W 9 u M S 9 N b 3 Z p Z S U y M E Z p b m F u Y 2 l h b H M v Q W R k Z W Q l M j B D d X N 0 b 2 0 l M j B m b 3 I l M j B S Z X Z l b n V l J T I w a W 4 l M j A o T W l s b G l v b i k 8 L 0 l 0 Z W 1 Q Y X R o P j w v S X R l b U x v Y 2 F 0 a W 9 u P j x T d G F i b G V F b n R y a W V z I C 8 + P C 9 J d G V t P j x J d G V t P j x J d G V t T G 9 j Y X R p b 2 4 + P E l 0 Z W 1 U e X B l P k Z v c m 1 1 b G E 8 L 0 l 0 Z W 1 U e X B l P j x J d G V t U G F 0 a D 5 T Z W N 0 a W 9 u M S 9 N b 3 Z p Z S U y M E Z p b m F u Y 2 l h b H M v U m V u Y W 1 l Z C U y M E N v b H V t b n M 8 L 0 l 0 Z W 1 Q Y X R o P j w v S X R l b U x v Y 2 F 0 a W 9 u P j x T d G F i b G V F b n R y a W V z I C 8 + P C 9 J d G V t P j x J d G V t P j x J d G V t T G 9 j Y X R p b 2 4 + P E l 0 Z W 1 U e X B l P k Z v c m 1 1 b G E 8 L 0 l 0 Z W 1 U e X B l P j x J d G V t U G F 0 a D 5 T Z W N 0 a W 9 u M S 9 N b 3 Z p Z S U y M E Z p b m F u Y 2 l h b H M v Q W R k Z W Q l M j B D b 2 5 k a X R p b 2 5 h b C U y M E N v b H V t b j E 8 L 0 l 0 Z W 1 Q Y X R o P j w v S X R l b U x v Y 2 F 0 a W 9 u P j x T d G F i b G V F b n R y a W V z I C 8 + P C 9 J d G V t P j x J d G V t P j x J d G V t T G 9 j Y X R p b 2 4 + P E l 0 Z W 1 U e X B l P k Z v c m 1 1 b G E 8 L 0 l 0 Z W 1 U e X B l P j x J d G V t U G F 0 a D 5 T Z W N 0 a W 9 u M S 9 N b 3 Z p Z S U y M E Z p b m F u Y 2 l h b H M v U m V v c m R l c m V k J T I w Q 2 9 s d W 1 u c z w v S X R l b V B h d G g + P C 9 J d G V t T G 9 j Y X R p b 2 4 + P F N 0 Y W J s Z U V u d H J p Z X M g L z 4 8 L 0 l 0 Z W 0 + P E l 0 Z W 0 + P E l 0 Z W 1 M b 2 N h d G l v b j 4 8 S X R l b V R 5 c G U + R m 9 y b X V s Y T w v S X R l b V R 5 c G U + P E l 0 Z W 1 Q Y X R o P l N l Y 3 R p b 2 4 x L 0 1 v d m l l J T I w R m l u Y W 5 j a W F s c y 9 B Z G R l Z C U y M E N 1 c 3 R v b T Q 8 L 0 l 0 Z W 1 Q Y X R o P j w v S X R l b U x v Y 2 F 0 a W 9 u P j x T d G F i b G V F b n R y a W V z I C 8 + P C 9 J d G V t P j x J d G V t P j x J d G V t T G 9 j Y X R p b 2 4 + P E l 0 Z W 1 U e X B l P k Z v c m 1 1 b G E 8 L 0 l 0 Z W 1 U e X B l P j x J d G V t U G F 0 a D 5 T Z W N 0 a W 9 u M S 9 N b 3 Z p Z S U y M E Z p b m F u Y 2 l h b H M v U m V u Y W 1 l Z C U y M E N v b H V t b n M x P C 9 J d G V t U G F 0 a D 4 8 L 0 l 0 Z W 1 M b 2 N h d G l v b j 4 8 U 3 R h Y m x l R W 5 0 c m l l c y A v P j w v S X R l b T 4 8 S X R l b T 4 8 S X R l b U x v Y 2 F 0 a W 9 u P j x J d G V t V H l w Z T 5 G b 3 J t d W x h P C 9 J d G V t V H l w Z T 4 8 S X R l b V B h d G g + U 2 V j d G l v b j E v T W 9 2 a W U l M j B G a W 5 h b m N p Y W x z L 1 J l b 3 J k Z X J l Z C U y M E N v b H V t b n M x P C 9 J d G V t U G F 0 a D 4 8 L 0 l 0 Z W 1 M b 2 N h d G l v b j 4 8 U 3 R h Y m x l R W 5 0 c m l l c y A v P j w v S X R l b T 4 8 S X R l b T 4 8 S X R l b U x v Y 2 F 0 a W 9 u P j x J d G V t V H l w Z T 5 G b 3 J t d W x h P C 9 J d G V t V H l w Z T 4 8 S X R l b V B h d G g + U 2 V j d G l v b j E v T W 9 2 a W U l M j B G a W 5 h b m N p Y W x z J T I w K F B p d m 9 0 J T I w V G F i b G U p P C 9 J d G V t U G F 0 a D 4 8 L 0 l 0 Z W 1 M b 2 N h d G l v b j 4 8 U 3 R h Y m x l R W 5 0 c m l l c z 4 8 R W 5 0 c n k g V H l w Z T 0 i S X N Q c m l 2 Y X R l I i B W Y W x 1 Z T 0 i b D A i I C 8 + P E V u d H J 5 I F R 5 c G U 9 I l F 1 Z X J 5 S U Q i I F Z h b H V l P S J z O T Z m O W I 3 Y z Q t Z D g z M C 0 0 Z T E 0 L T k x M D g t Z T A w N 2 Y 3 O D g w M 2 E z 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C Z 1 l H Q m d V R 0 J n V U Z C Z 0 F B Q U F Z Q U F B Q U F B Q U F B I i A v P j x F b n R y e S B U e X B l P S J G a W x s T G F z d F V w Z G F 0 Z W Q i I F Z h b H V l P S J k M j A y N C 0 x M i 0 w M 1 Q x N D o y O D o w N C 4 5 O T A 2 M D g 4 W i I g L z 4 8 R W 5 0 c n k g V H l w Z T 0 i R m l s b E N v b H V t b k 5 h b W V z I i B W Y W x 1 Z T 0 i c 1 s m c X V v d D t t b 3 Z p Z V 9 p Z C Z x d W 9 0 O y w m c X V v d D t 0 a X R s Z S Z x d W 9 0 O y w m c X V v d D t p b m R 1 c 3 R y e S Z x d W 9 0 O y w m c X V v d D t y Z W x l Y X N l X 3 l l Y X I m c X V v d D s s J n F 1 b 3 Q 7 a W 1 k Y l 9 y Y X R p b m c m c X V v d D s s J n F 1 b 3 Q 7 c 3 R 1 Z G l v J n F 1 b 3 Q 7 L C Z x d W 9 0 O 2 x h b m d 1 Y W d l X 2 l k J n F 1 b 3 Q 7 L C Z x d W 9 0 O 2 J 1 Z G d l d C Z x d W 9 0 O y w m c X V v d D t y Z X Z l b n V l J n F 1 b 3 Q 7 L C Z x d W 9 0 O 3 V u a X Q m c X V v d D s s J n F 1 b 3 Q 7 R m F j d G 9 y X 3 V u a X Q m c X V v d D s s J n F 1 b 3 Q 7 U m V 2 Z W 5 1 Z S B p b i A o T W l s b G l v b n M p J n F 1 b 3 Q 7 L C Z x d W 9 0 O 0 J 1 Z G d l d C B p b i A o T W l s b G l v b n M p J n F 1 b 3 Q 7 L C Z x d W 9 0 O 2 N 1 c n J l b m N 5 J n F 1 b 3 Q 7 L C Z x d W 9 0 O 0 N 1 c n J l b m N 5 I G Z h Y 3 R v c i A o S U 5 S K S Z x d W 9 0 O y w m c X V v d D t D d X J y Z W 5 j e S B m Y W N 0 b 3 I g K F V T R C k m c X V v d D s s J n F 1 b 3 Q 7 U m V 2 Z W 5 1 Z S B p b i A o S U 5 S L G 1 p b G x p b 2 5 z K S Z x d W 9 0 O y w m c X V v d D t S Z X Z l b n V l I G l u I C h V U 0 Q s b W l s b G l v b n M p J n F 1 b 3 Q 7 L C Z x d W 9 0 O 0 J 1 Z G d l d C B p b i A o S U 5 S L E 1 p b G x p b 2 5 z K S Z x d W 9 0 O y w m c X V v d D t C d W R n Z X Q g a W 4 g K F V T R C x N a W x s a W 9 u c y k m c X V v d D s s J n F 1 b 3 Q 7 U H J v Z m l 0 I C h V U 0 Q s b W l s b G l v b n M p J n F 1 b 3 Q 7 X S I g L z 4 8 R W 5 0 c n k g V H l w Z T 0 i R m l s b E V y c m 9 y Q 2 9 1 b n Q i I F Z h b H V l P S J s M C I g L z 4 8 R W 5 0 c n k g V H l w Z T 0 i T G 9 h Z G V k V G 9 B b m F s e X N p c 1 N l c n Z p Y 2 V z I i B W Y W x 1 Z T 0 i b D A i I C 8 + P E V u d H J 5 I F R 5 c G U 9 I k Z p b G x T d G F 0 d X M i I F Z h b H V l P S J z Q 2 9 t c G x l d G U i I C 8 + P E V u d H J 5 I F R 5 c G U 9 I l B p d m 9 0 T 2 J q Z W N 0 T m F t Z S I g V m F s d W U 9 I n N N b 3 Z p Z S B G a W 5 h b m N p Y W x z I C h Q a X Z v d C B U Y W J s Z S k h U G l 2 b 3 R U Y W J s Z T E i I C 8 + P E V u d H J 5 I F R 5 c G U 9 I k Z p b G x F c n J v c k N v Z G U i I F Z h b H V l P S J z V W 5 r b m 9 3 b i I g L z 4 8 R W 5 0 c n k g V H l w Z T 0 i U m V s Y X R p b 2 5 z a G l w S W 5 m b 0 N v b n R h a W 5 l c i I g V m F s d W U 9 I n N 7 J n F 1 b 3 Q 7 Y 2 9 s d W 1 u Q 2 9 1 b n Q m c X V v d D s 6 M j E s J n F 1 b 3 Q 7 a 2 V 5 Q 2 9 s d W 1 u T m F t Z X M m c X V v d D s 6 W 1 0 s J n F 1 b 3 Q 7 c X V l c n l S Z W x h d G l v b n N o a X B z J n F 1 b 3 Q 7 O l t d L C Z x d W 9 0 O 2 N v b H V t b k l k Z W 5 0 a X R p Z X M m c X V v d D s 6 W y Z x d W 9 0 O 1 N l Y 3 R p b 2 4 x L 0 1 v d m l l c y 9 D a G F u Z 2 V k I F R 5 c G U g b 2 Y g b G F u Z 3 V h Z 2 V f a W Q u e 2 1 v d m l l X 2 l k L D B 9 J n F 1 b 3 Q 7 L C Z x d W 9 0 O 1 N l Y 3 R p b 2 4 x L 0 1 v d m l l c y 9 D a G F u Z 2 V k I F R 5 c G U g b 2 Y g a W 1 k Y l 9 y Y X R p b m c u e 2 1 v d m l l X 2 l k X 3 R p d G x l L j I s M X 0 m c X V v d D s s J n F 1 b 3 Q 7 U 2 V j d G l v b j E v T W 9 2 a W V z L 0 N o Y W 5 n Z W Q g V H l w Z S 5 7 a W 5 k d X N 0 c n k s M X 0 m c X V v d D s s J n F 1 b 3 Q 7 U 2 V j d G l v b j E v T W 9 2 a W V z L 0 N o Y W 5 n Z W Q g V H l w Z S B v Z i B s Y W 5 n d W F n Z V 9 p Z C 5 7 c m V s Z W F z Z V 9 5 Z W F y L D N 9 J n F 1 b 3 Q 7 L C Z x d W 9 0 O 1 N l Y 3 R p b 2 4 x L 0 1 v d m l l I E Z p b m F u Y 2 l h b H M g K F B p d m 9 0 I F R h Y m x l K S 9 D a G F u Z 2 V k I F R 5 c G U u e 2 l t Z G J f c m F 0 a W 5 n L D R 9 J n F 1 b 3 Q 7 L C Z x d W 9 0 O 1 N l Y 3 R p b 2 4 x L 0 1 v d m l l c y 9 U c m l t b W V k I F R l e H Q u e 3 N 0 d W R p b y w 0 f S Z x d W 9 0 O y w m c X V v d D t T Z W N 0 a W 9 u M S 9 N b 3 Z p Z X M v Q 2 h h b m d l Z C B U e X B l I G 9 m I G x h b m d 1 Y W d l X 2 l k L n t s Y W 5 n d W F n Z V 9 p Z C w 2 f S Z x d W 9 0 O y w m c X V v d D t T Z W N 0 a W 9 u M S 9 G a W 5 h b m N p Y W x z L 0 N o Y W 5 n Z W Q g V H l w Z S 5 7 Y n V k Z 2 V 0 L D F 9 J n F 1 b 3 Q 7 L C Z x d W 9 0 O 1 N l Y 3 R p b 2 4 x L 0 Z p b m F u Y 2 l h b H M v Q 2 h h b m d l Z C B U e X B l L n t y Z X Z l b n V l L D J 9 J n F 1 b 3 Q 7 L C Z x d W 9 0 O 1 N l Y 3 R p b 2 4 x L 0 Z p b m F u Y 2 l h b H M v Q 2 h h b m d l Z C B U e X B l L n t 1 b m l 0 L D N 9 J n F 1 b 3 Q 7 L C Z x d W 9 0 O 1 N l Y 3 R p b 2 4 x L 0 1 v d m l l I E Z p b m F u Y 2 l h b H M g K F B p d m 9 0 I F R h Y m x l K S 9 B Z G R l Z C B D b 2 5 k a X R p b 2 5 h b C B D b 2 x 1 b W 4 g b 2 Y g V W 5 p d F 9 m Y W N 0 b 3 I u e 0 Z h Y 3 R v c l 9 1 b m l 0 L D E x f S Z x d W 9 0 O y w m c X V v d D t T Z W N 0 a W 9 u M S 9 N b 3 Z p Z S B G a W 5 h b m N p Y W x z I C h Q a X Z v d C B U Y W J s Z S k v Q W R k Z W Q g Q 3 V z d G 9 t I G Z v c i B S Z X Z l b n V l I G l u I C h N a W x s a W 9 u K S 5 7 U m V 2 Z W 5 1 Z S B p b i A o T W l s b G l v b n M p L D E y f S Z x d W 9 0 O y w m c X V v d D t T Z W N 0 a W 9 u M S 9 N b 3 Z p Z S B G a W 5 h b m N p Y W x z I C h Q a X Z v d C B U Y W J s Z S k v Q W R k Z W Q g Q 3 V z d G 9 t L n t C d W R n Z X Q g a W 4 g K E 1 p b G x p b 2 5 z K S w x M 3 0 m c X V v d D s s J n F 1 b 3 Q 7 U 2 V j d G l v b j E v R m l u Y W 5 j a W F s c y 9 D a G F u Z 2 V k I F R 5 c G U u e 2 N 1 c n J l b m N 5 L D R 9 J n F 1 b 3 Q 7 L C Z x d W 9 0 O 1 N l Y 3 R p b 2 4 x L 0 1 v d m l l I E Z p b m F u Y 2 l h b H M g K F B p d m 9 0 I F R h Y m x l K S 9 B Z G R l Z C B D b 2 5 k a X R p b 2 5 h b C B D b 2 x 1 b W 4 u e 0 N 1 c n J l b m N 5 I G Z h Y 3 R v c i w x N H 0 m c X V v d D s s J n F 1 b 3 Q 7 U 2 V j d G l v b j E v T W 9 2 a W U g R m l u Y W 5 j a W F s c y A o U G l 2 b 3 Q g V G F i b G U p L 0 F k Z G V k I E N v b m R p d G l v b m F s I E N v b H V t b j E u e 0 N 1 c n J l b m N 5 I G Z h Y 3 R v c i A o V V N E K S w x N n 0 m c X V v d D s s J n F 1 b 3 Q 7 U 2 V j d G l v b j E v T W 9 2 a W U g R m l u Y W 5 j a W F s c y A o U G l 2 b 3 Q g V G F i b G U p L 0 F k Z G V k I E N 1 c 3 R v b T E u e 1 J l d m V u d W U g a W 4 g K E l O U i k s M T V 9 J n F 1 b 3 Q 7 L C Z x d W 9 0 O 1 N l Y 3 R p b 2 4 x L 0 1 v d m l l I E Z p b m F u Y 2 l h b H M g K F B p d m 9 0 I F R h Y m x l K S 9 B Z G R l Z C B D d X N 0 b 2 0 y L n t S Z X Z l b n V l I G l u I C h V U 0 Q p L D E 3 f S Z x d W 9 0 O y w m c X V v d D t T Z W N 0 a W 9 u M S 9 N b 3 Z p Z S B G a W 5 h b m N p Y W x z I C h Q a X Z v d C B U Y W J s Z S k v Q W R k Z W Q g Q 3 V z d G 9 t M y 5 7 Q n V k Z 2 V 0 I G l u I C h J T l I p L D E 4 f S Z x d W 9 0 O y w m c X V v d D t T Z W N 0 a W 9 u M S 9 N b 3 Z p Z S B G a W 5 h b m N p Y W x z I C h Q a X Z v d C B U Y W J s Z S k v Q W R k Z W Q g Q 3 V z d G 9 t N C 5 7 Q n V k Z 2 V 0 I G l u I C h V U 0 Q s T W l s b G l v b n M p L D E 5 f S Z x d W 9 0 O y w m c X V v d D t T Z W N 0 a W 9 u M S 9 N b 3 Z p Z S B G a W 5 h b m N p Y W x z I C h Q a X Z v d C B U Y W J s Z S k v Q W R k Z W Q g Q 3 V z d G 9 t N S 5 7 U H J v Z m l 0 I F V T R C g g a W 4 g b W l s b G l v b n M s M j B 9 J n F 1 b 3 Q 7 X S w m c X V v d D t D b 2 x 1 b W 5 D b 3 V u d C Z x d W 9 0 O z o y M S w m c X V v d D t L Z X l D b 2 x 1 b W 5 O Y W 1 l c y Z x d W 9 0 O z p b X S w m c X V v d D t D b 2 x 1 b W 5 J Z G V u d G l 0 a W V z J n F 1 b 3 Q 7 O l s m c X V v d D t T Z W N 0 a W 9 u M S 9 N b 3 Z p Z X M v Q 2 h h b m d l Z C B U e X B l I G 9 m I G x h b m d 1 Y W d l X 2 l k L n t t b 3 Z p Z V 9 p Z C w w f S Z x d W 9 0 O y w m c X V v d D t T Z W N 0 a W 9 u M S 9 N b 3 Z p Z X M v Q 2 h h b m d l Z C B U e X B l I G 9 m I G l t Z G J f c m F 0 a W 5 n L n t t b 3 Z p Z V 9 p Z F 9 0 a X R s Z S 4 y L D F 9 J n F 1 b 3 Q 7 L C Z x d W 9 0 O 1 N l Y 3 R p b 2 4 x L 0 1 v d m l l c y 9 D a G F u Z 2 V k I F R 5 c G U u e 2 l u Z H V z d H J 5 L D F 9 J n F 1 b 3 Q 7 L C Z x d W 9 0 O 1 N l Y 3 R p b 2 4 x L 0 1 v d m l l c y 9 D a G F u Z 2 V k I F R 5 c G U g b 2 Y g b G F u Z 3 V h Z 2 V f a W Q u e 3 J l b G V h c 2 V f e W V h c i w z f S Z x d W 9 0 O y w m c X V v d D t T Z W N 0 a W 9 u M S 9 N b 3 Z p Z S B G a W 5 h b m N p Y W x z I C h Q a X Z v d C B U Y W J s Z S k v Q 2 h h b m d l Z C B U e X B l L n t p b W R i X 3 J h d G l u Z y w 0 f S Z x d W 9 0 O y w m c X V v d D t T Z W N 0 a W 9 u M S 9 N b 3 Z p Z X M v V H J p b W 1 l Z C B U Z X h 0 L n t z d H V k a W 8 s N H 0 m c X V v d D s s J n F 1 b 3 Q 7 U 2 V j d G l v b j E v T W 9 2 a W V z L 0 N o Y W 5 n Z W Q g V H l w Z S B v Z i B s Y W 5 n d W F n Z V 9 p Z C 5 7 b G F u Z 3 V h Z 2 V f a W Q s N n 0 m c X V v d D s s J n F 1 b 3 Q 7 U 2 V j d G l v b j E v R m l u Y W 5 j a W F s c y 9 D a G F u Z 2 V k I F R 5 c G U u e 2 J 1 Z G d l d C w x f S Z x d W 9 0 O y w m c X V v d D t T Z W N 0 a W 9 u M S 9 G a W 5 h b m N p Y W x z L 0 N o Y W 5 n Z W Q g V H l w Z S 5 7 c m V 2 Z W 5 1 Z S w y f S Z x d W 9 0 O y w m c X V v d D t T Z W N 0 a W 9 u M S 9 G a W 5 h b m N p Y W x z L 0 N o Y W 5 n Z W Q g V H l w Z S 5 7 d W 5 p d C w z f S Z x d W 9 0 O y w m c X V v d D t T Z W N 0 a W 9 u M S 9 N b 3 Z p Z S B G a W 5 h b m N p Y W x z I C h Q a X Z v d C B U Y W J s Z S k v Q W R k Z W Q g Q 2 9 u Z G l 0 a W 9 u Y W w g Q 2 9 s d W 1 u I G 9 m I F V u a X R f Z m F j d G 9 y L n t G Y W N 0 b 3 J f d W 5 p d C w x M X 0 m c X V v d D s s J n F 1 b 3 Q 7 U 2 V j d G l v b j E v T W 9 2 a W U g R m l u Y W 5 j a W F s c y A o U G l 2 b 3 Q g V G F i b G U p L 0 F k Z G V k I E N 1 c 3 R v b S B m b 3 I g U m V 2 Z W 5 1 Z S B p b i A o T W l s b G l v b i k u e 1 J l d m V u d W U g a W 4 g K E 1 p b G x p b 2 5 z K S w x M n 0 m c X V v d D s s J n F 1 b 3 Q 7 U 2 V j d G l v b j E v T W 9 2 a W U g R m l u Y W 5 j a W F s c y A o U G l 2 b 3 Q g V G F i b G U p L 0 F k Z G V k I E N 1 c 3 R v b S 5 7 Q n V k Z 2 V 0 I G l u I C h N a W x s a W 9 u c y k s M T N 9 J n F 1 b 3 Q 7 L C Z x d W 9 0 O 1 N l Y 3 R p b 2 4 x L 0 Z p b m F u Y 2 l h b H M v Q 2 h h b m d l Z C B U e X B l L n t j d X J y Z W 5 j e S w 0 f S Z x d W 9 0 O y w m c X V v d D t T Z W N 0 a W 9 u M S 9 N b 3 Z p Z S B G a W 5 h b m N p Y W x z I C h Q a X Z v d C B U Y W J s Z S k v Q W R k Z W Q g Q 2 9 u Z G l 0 a W 9 u Y W w g Q 2 9 s d W 1 u L n t D d X J y Z W 5 j e S B m Y W N 0 b 3 I s M T R 9 J n F 1 b 3 Q 7 L C Z x d W 9 0 O 1 N l Y 3 R p b 2 4 x L 0 1 v d m l l I E Z p b m F u Y 2 l h b H M g K F B p d m 9 0 I F R h Y m x l K S 9 B Z G R l Z C B D b 2 5 k a X R p b 2 5 h b C B D b 2 x 1 b W 4 x L n t D d X J y Z W 5 j e S B m Y W N 0 b 3 I g K F V T R C k s M T Z 9 J n F 1 b 3 Q 7 L C Z x d W 9 0 O 1 N l Y 3 R p b 2 4 x L 0 1 v d m l l I E Z p b m F u Y 2 l h b H M g K F B p d m 9 0 I F R h Y m x l K S 9 B Z G R l Z C B D d X N 0 b 2 0 x L n t S Z X Z l b n V l I G l u I C h J T l I p L D E 1 f S Z x d W 9 0 O y w m c X V v d D t T Z W N 0 a W 9 u M S 9 N b 3 Z p Z S B G a W 5 h b m N p Y W x z I C h Q a X Z v d C B U Y W J s Z S k v Q W R k Z W Q g Q 3 V z d G 9 t M i 5 7 U m V 2 Z W 5 1 Z S B p b i A o V V N E K S w x N 3 0 m c X V v d D s s J n F 1 b 3 Q 7 U 2 V j d G l v b j E v T W 9 2 a W U g R m l u Y W 5 j a W F s c y A o U G l 2 b 3 Q g V G F i b G U p L 0 F k Z G V k I E N 1 c 3 R v b T M u e 0 J 1 Z G d l d C B p b i A o S U 5 S K S w x O H 0 m c X V v d D s s J n F 1 b 3 Q 7 U 2 V j d G l v b j E v T W 9 2 a W U g R m l u Y W 5 j a W F s c y A o U G l 2 b 3 Q g V G F i b G U p L 0 F k Z G V k I E N 1 c 3 R v b T Q u e 0 J 1 Z G d l d C B p b i A o V V N E L E 1 p b G x p b 2 5 z K S w x O X 0 m c X V v d D s s J n F 1 b 3 Q 7 U 2 V j d G l v b j E v T W 9 2 a W U g R m l u Y W 5 j a W F s c y A o U G l 2 b 3 Q g V G F i b G U p L 0 F k Z G V k I E N 1 c 3 R v b T U u e 1 B y b 2 Z p d C B V U 0 Q o I G l u I G 1 p b G x p b 2 5 z L D I w f S Z x d W 9 0 O 1 0 s J n F 1 b 3 Q 7 U m V s Y X R p b 2 5 z a G l w S W 5 m b y Z x d W 9 0 O z p b X X 0 i I C 8 + P E V u d H J 5 I F R 5 c G U 9 I k Z p b G x D b 3 V u d C I g V m F s d W U 9 I m w z O C I g L z 4 8 R W 5 0 c n k g V H l w Z T 0 i Q W R k Z W R U b 0 R h d G F N b 2 R l b C I g V m F s d W U 9 I m w w I i A v P j w v U 3 R h Y m x l R W 5 0 c m l l c z 4 8 L 0 l 0 Z W 0 + P E l 0 Z W 0 + P E l 0 Z W 1 M b 2 N h d G l v b j 4 8 S X R l b V R 5 c G U + R m 9 y b X V s Y T w v S X R l b V R 5 c G U + P E l 0 Z W 1 Q Y X R o P l N l Y 3 R p b 2 4 x L 0 1 v d m l l J T I w R m l u Y W 5 j a W F s c y U y M C h Q a X Z v d C U y M F R h Y m x l K S 9 T b 3 V y Y 2 U 8 L 0 l 0 Z W 1 Q Y X R o P j w v S X R l b U x v Y 2 F 0 a W 9 u P j x T d G F i b G V F b n R y a W V z I C 8 + P C 9 J d G V t P j x J d G V t P j x J d G V t T G 9 j Y X R p b 2 4 + P E l 0 Z W 1 U e X B l P k Z v c m 1 1 b G E 8 L 0 l 0 Z W 1 U e X B l P j x J d G V t U G F 0 a D 5 T Z W N 0 a W 9 u M S 9 N b 3 Z p Z S U y M E Z p b m F u Y 2 l h b H M l M j A o U G l 2 b 3 Q l M j B U Y W J s Z S k v R X h w Y W 5 k Z W Q l M j B G a W 5 h b m N p Y W x z P C 9 J d G V t U G F 0 a D 4 8 L 0 l 0 Z W 1 M b 2 N h d G l v b j 4 8 U 3 R h Y m x l R W 5 0 c m l l c y A v P j w v S X R l b T 4 8 S X R l b T 4 8 S X R l b U x v Y 2 F 0 a W 9 u P j x J d G V t V H l w Z T 5 G b 3 J t d W x h P C 9 J d G V t V H l w Z T 4 8 S X R l b V B h d G g + U 2 V j d G l v b j E v T W 9 2 a W U l M j B G a W 5 h b m N p Y W x z J T I w K F B p d m 9 0 J T I w V G F i b G U p L 0 F k Z G V k J T I w Q 2 9 u Z G l 0 a W 9 u Y W w l M j B D b 2 x 1 b W 4 l M j B v Z i U y M F V u a X R f Z m F j d G 9 y P C 9 J d G V t U G F 0 a D 4 8 L 0 l 0 Z W 1 M b 2 N h d G l v b j 4 8 U 3 R h Y m x l R W 5 0 c m l l c y A v P j w v S X R l b T 4 8 S X R l b T 4 8 S X R l b U x v Y 2 F 0 a W 9 u P j x J d G V t V H l w Z T 5 G b 3 J t d W x h P C 9 J d G V t V H l w Z T 4 8 S X R l b V B h d G g + U 2 V j d G l v b j E v T W 9 2 a W U l M j B G a W 5 h b m N p Y W x z J T I w K F B p d m 9 0 J T I w V G F i b G U p L 0 F k Z G V k J T I w Q 3 V z d G 9 t J T I w Z m 9 y J T I w U m V 2 Z W 5 1 Z S U y M G l u J T I w K E 1 p b G x p b 2 4 p P C 9 J d G V t U G F 0 a D 4 8 L 0 l 0 Z W 1 M b 2 N h d G l v b j 4 8 U 3 R h Y m x l R W 5 0 c m l l c y A v P j w v S X R l b T 4 8 S X R l b T 4 8 S X R l b U x v Y 2 F 0 a W 9 u P j x J d G V t V H l w Z T 5 G b 3 J t d W x h P C 9 J d G V t V H l w Z T 4 8 S X R l b V B h d G g + U 2 V j d G l v b j E v T W 9 2 a W U l M j B G a W 5 h b m N p Y W x z J T I w K F B p d m 9 0 J T I w V G F i b G U p L 0 F k Z G V k J T I w Q 3 V z d G 9 t P C 9 J d G V t U G F 0 a D 4 8 L 0 l 0 Z W 1 M b 2 N h d G l v b j 4 8 U 3 R h Y m x l R W 5 0 c m l l c y A v P j w v S X R l b T 4 8 S X R l b T 4 8 S X R l b U x v Y 2 F 0 a W 9 u P j x J d G V t V H l w Z T 5 G b 3 J t d W x h P C 9 J d G V t V H l w Z T 4 8 S X R l b V B h d G g + U 2 V j d G l v b j E v T W 9 2 a W U l M j B G a W 5 h b m N p Y W x z J T I w K F B p d m 9 0 J T I w V G F i b G U p L 0 F k Z G V k J T I w Q 2 9 u Z G l 0 a W 9 u Y W w l M j B D b 2 x 1 b W 4 8 L 0 l 0 Z W 1 Q Y X R o P j w v S X R l b U x v Y 2 F 0 a W 9 u P j x T d G F i b G V F b n R y a W V z I C 8 + P C 9 J d G V t P j x J d G V t P j x J d G V t T G 9 j Y X R p b 2 4 + P E l 0 Z W 1 U e X B l P k Z v c m 1 1 b G E 8 L 0 l 0 Z W 1 U e X B l P j x J d G V t U G F 0 a D 5 T Z W N 0 a W 9 u M S 9 N b 3 Z p Z S U y M E Z p b m F u Y 2 l h b H M l M j A o U G l 2 b 3 Q l M j B U Y W J s Z S k v Q W R k Z W Q l M j B D d X N 0 b 2 0 x P C 9 J d G V t U G F 0 a D 4 8 L 0 l 0 Z W 1 M b 2 N h d G l v b j 4 8 U 3 R h Y m x l R W 5 0 c m l l c y A v P j w v S X R l b T 4 8 S X R l b T 4 8 S X R l b U x v Y 2 F 0 a W 9 u P j x J d G V t V H l w Z T 5 G b 3 J t d W x h P C 9 J d G V t V H l w Z T 4 8 S X R l b V B h d G g + U 2 V j d G l v b j E v T W 9 2 a W U l M j B G a W 5 h b m N p Y W x z J T I w K F B p d m 9 0 J T I w V G F i b G U p L 1 J l b m F t Z W Q l M j B D b 2 x 1 b W 5 z P C 9 J d G V t U G F 0 a D 4 8 L 0 l 0 Z W 1 M b 2 N h d G l v b j 4 8 U 3 R h Y m x l R W 5 0 c m l l c y A v P j w v S X R l b T 4 8 S X R l b T 4 8 S X R l b U x v Y 2 F 0 a W 9 u P j x J d G V t V H l w Z T 5 G b 3 J t d W x h P C 9 J d G V t V H l w Z T 4 8 S X R l b V B h d G g + U 2 V j d G l v b j E v T W 9 2 a W U l M j B G a W 5 h b m N p Y W x z J T I w K F B p d m 9 0 J T I w V G F i b G U p L 0 F k Z G V k J T I w Q 2 9 u Z G l 0 a W 9 u Y W w l M j B D b 2 x 1 b W 4 x P C 9 J d G V t U G F 0 a D 4 8 L 0 l 0 Z W 1 M b 2 N h d G l v b j 4 8 U 3 R h Y m x l R W 5 0 c m l l c y A v P j w v S X R l b T 4 8 S X R l b T 4 8 S X R l b U x v Y 2 F 0 a W 9 u P j x J d G V t V H l w Z T 5 G b 3 J t d W x h P C 9 J d G V t V H l w Z T 4 8 S X R l b V B h d G g + U 2 V j d G l v b j E v T W 9 2 a W U l M j B G a W 5 h b m N p Y W x z J T I w K F B p d m 9 0 J T I w V G F i b G U p L 1 J l b 3 J k Z X J l Z C U y M E N v b H V t b n M 8 L 0 l 0 Z W 1 Q Y X R o P j w v S X R l b U x v Y 2 F 0 a W 9 u P j x T d G F i b G V F b n R y a W V z I C 8 + P C 9 J d G V t P j x J d G V t P j x J d G V t T G 9 j Y X R p b 2 4 + P E l 0 Z W 1 U e X B l P k Z v c m 1 1 b G E 8 L 0 l 0 Z W 1 U e X B l P j x J d G V t U G F 0 a D 5 T Z W N 0 a W 9 u M S 9 N b 3 Z p Z S U y M E Z p b m F u Y 2 l h b H M l M j A o U G l 2 b 3 Q l M j B U Y W J s Z S k v Q W R k Z W Q l M j B D d X N 0 b 2 0 y P C 9 J d G V t U G F 0 a D 4 8 L 0 l 0 Z W 1 M b 2 N h d G l v b j 4 8 U 3 R h Y m x l R W 5 0 c m l l c y A v P j w v S X R l b T 4 8 S X R l b T 4 8 S X R l b U x v Y 2 F 0 a W 9 u P j x J d G V t V H l w Z T 5 G b 3 J t d W x h P C 9 J d G V t V H l w Z T 4 8 S X R l b V B h d G g + U 2 V j d G l v b j E v T W 9 2 a W U l M j B G a W 5 h b m N p Y W x z J T I w K F B p d m 9 0 J T I w V G F i b G U p L 0 F k Z G V k J T I w Q 3 V z d G 9 t M z w v S X R l b V B h d G g + P C 9 J d G V t T G 9 j Y X R p b 2 4 + P F N 0 Y W J s Z U V u d H J p Z X M g L z 4 8 L 0 l 0 Z W 0 + P E l 0 Z W 0 + P E l 0 Z W 1 M b 2 N h d G l v b j 4 8 S X R l b V R 5 c G U + R m 9 y b X V s Y T w v S X R l b V R 5 c G U + P E l 0 Z W 1 Q Y X R o P l N l Y 3 R p b 2 4 x L 0 1 v d m l l J T I w R m l u Y W 5 j a W F s c y U y M C h Q a X Z v d C U y M F R h Y m x l K S 9 B Z G R l Z C U y M E N 1 c 3 R v b T Q 8 L 0 l 0 Z W 1 Q Y X R o P j w v S X R l b U x v Y 2 F 0 a W 9 u P j x T d G F i b G V F b n R y a W V z I C 8 + P C 9 J d G V t P j x J d G V t P j x J d G V t T G 9 j Y X R p b 2 4 + P E l 0 Z W 1 U e X B l P k Z v c m 1 1 b G E 8 L 0 l 0 Z W 1 U e X B l P j x J d G V t U G F 0 a D 5 T Z W N 0 a W 9 u M S 9 N b 3 Z p Z S U y M E Z p b m F u Y 2 l h b H M l M j A o U G l 2 b 3 Q l M j B U Y W J s Z S k v U m V u Y W 1 l Z C U y M E N v b H V t b n M x P C 9 J d G V t U G F 0 a D 4 8 L 0 l 0 Z W 1 M b 2 N h d G l v b j 4 8 U 3 R h Y m x l R W 5 0 c m l l c y A v P j w v S X R l b T 4 8 S X R l b T 4 8 S X R l b U x v Y 2 F 0 a W 9 u P j x J d G V t V H l w Z T 5 G b 3 J t d W x h P C 9 J d G V t V H l w Z T 4 8 S X R l b V B h d G g + U 2 V j d G l v b j E v T W 9 2 a W U l M j B G a W 5 h b m N p Y W x z J T I w K F B p d m 9 0 J T I w V G F i b G U p L 1 J l b 3 J k Z X J l Z C U y M E N v b H V t b n M x P C 9 J d G V t U G F 0 a D 4 8 L 0 l 0 Z W 1 M b 2 N h d G l v b j 4 8 U 3 R h Y m x l R W 5 0 c m l l c y A v P j w v S X R l b T 4 8 S X R l b T 4 8 S X R l b U x v Y 2 F 0 a W 9 u P j x J d G V t V H l w Z T 5 G b 3 J t d W x h P C 9 J d G V t V H l w Z T 4 8 S X R l b V B h d G g + U 2 V j d G l v b j E v T W 9 2 a W U l M j B G a W 5 h b m N p Y W x z J T I w K F B p d m 9 0 J T I w V G F i b G U p L 0 F k Z G V k J T I w Q 3 V z d G 9 t N T w v S X R l b V B h d G g + P C 9 J d G V t T G 9 j Y X R p b 2 4 + P F N 0 Y W J s Z U V u d H J p Z X M g L z 4 8 L 0 l 0 Z W 0 + P E l 0 Z W 0 + P E l 0 Z W 1 M b 2 N h d G l v b j 4 8 S X R l b V R 5 c G U + R m 9 y b X V s Y T w v S X R l b V R 5 c G U + P E l 0 Z W 1 Q Y X R o P l N l Y 3 R p b 2 4 x L 0 1 v d m l l J T I w R m l u Y W 5 j a W F s c y U y M C h Q a X Z v d C U y M F R h Y m x l K S 9 S Z W 5 h b W V k J T I w Q 2 9 s d W 1 u c z I 8 L 0 l 0 Z W 1 Q Y X R o P j w v S X R l b U x v Y 2 F 0 a W 9 u P j x T d G F i b G V F b n R y a W V z I C 8 + P C 9 J d G V t P j x J d G V t P j x J d G V t T G 9 j Y X R p b 2 4 + P E l 0 Z W 1 U e X B l P k Z v c m 1 1 b G E 8 L 0 l 0 Z W 1 U e X B l P j x J d G V t U G F 0 a D 5 T Z W N 0 a W 9 u M S 9 N b 3 Z p Z S U y M E Z p b m F u Y 2 l h b H M l M j A o J T I w U G 9 3 Z X I l M j B Q a X Z v d C U y M C k 8 L 0 l 0 Z W 1 Q Y X R o P j w v S X R l b U x v Y 2 F 0 a W 9 u P j x T d G F i b G V F b n R y a W V z P j x F b n R y e S B U e X B l P S J R d W V y e U l E I i B W Y W x 1 Z T 0 i c z d l M T N k O D k y L T h k Y T g t N G Y 2 N y 0 5 N D I 5 L T g 2 Z j R h N m Z m Y m N i Y i I g L z 4 8 R W 5 0 c n k g V H l w Z T 0 i R m l s b E V u Y W J s Z W Q i I F Z h b H V l P S J s M C I g L z 4 8 R W 5 0 c n k g V H l w Z T 0 i R m l s b E 9 i a m V j d F R 5 c G U i I F Z h b H V l P S J z Q 2 9 u b m V j d G l v b k 9 u b H k 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b W 9 2 a W V f a W Q m c X V v d D s s J n F 1 b 3 Q 7 d G l 0 b G U m c X V v d D s s J n F 1 b 3 Q 7 a W 5 k d X N 0 c n k m c X V v d D s s J n F 1 b 3 Q 7 c m V s Z W F z Z V 9 5 Z W F y J n F 1 b 3 Q 7 L C Z x d W 9 0 O 2 l t Z G J f c m F 0 a W 5 n J n F 1 b 3 Q 7 L C Z x d W 9 0 O 3 N 0 d W R p b y Z x d W 9 0 O y w m c X V v d D t s Y W 5 n d W F n Z V 9 p Z C Z x d W 9 0 O y w m c X V v d D t i d W R n Z X Q m c X V v d D s s J n F 1 b 3 Q 7 c m V 2 Z W 5 1 Z S Z x d W 9 0 O y w m c X V v d D t 1 b m l 0 J n F 1 b 3 Q 7 L C Z x d W 9 0 O 0 Z h Y 3 R v c l 9 1 b m l 0 J n F 1 b 3 Q 7 L C Z x d W 9 0 O 1 J l d m V u d W U g a W 4 g K E 1 p b G x p b 2 5 z K S Z x d W 9 0 O y w m c X V v d D t C d W R n Z X Q g a W 4 g K E 1 p b G x p b 2 5 z K S Z x d W 9 0 O y w m c X V v d D t j d X J y Z W 5 j e S Z x d W 9 0 O y w m c X V v d D t D d X J y Z W 5 j e S B m Y W N 0 b 3 I g K E l O U i k m c X V v d D s s J n F 1 b 3 Q 7 Q 3 V y c m V u Y 3 k g Z m F j d G 9 y I C h V U 0 Q p J n F 1 b 3 Q 7 L C Z x d W 9 0 O 1 J l d m V u d W U g a W 4 g K E l O U i x t a W x s a W 9 u c y k m c X V v d D s s J n F 1 b 3 Q 7 U m V 2 Z W 5 1 Z S B p b i A o V V N E L G 1 p b G x p b 2 5 z K S Z x d W 9 0 O y w m c X V v d D t C d W R n Z X Q g a W 4 g K E l O U i x N a W x s a W 9 u c y k m c X V v d D s s J n F 1 b 3 Q 7 Q n V k Z 2 V 0 I G l u I C h V U 0 Q s T W l s b G l v b n M p J n F 1 b 3 Q 7 L C Z x d W 9 0 O 1 B y b 2 Z p d C A o V V N E L G 1 p b G x p b 2 5 z K S Z x d W 9 0 O 1 0 i I C 8 + P E V u d H J 5 I F R 5 c G U 9 I k Z p b G x D b 2 x 1 b W 5 U e X B l c y I g V m F s d W U 9 I n N C Z 1 l H Q m d V R 0 J n V U Z C Z 0 F G Q l F Z Q U F B V U Z C U V V G I i A v P j x F b n R y e S B U e X B l P S J G a W x s T G F z d F V w Z G F 0 Z W Q i I F Z h b H V l P S J k M j A y N C 0 x M i 0 w M 1 Q x N D o y N z o 0 N S 4 5 O D Q 4 O D E 3 W i I g L z 4 8 R W 5 0 c n k g V H l w Z T 0 i R m l s b E V y c m 9 y Q 2 9 1 b n Q i I F Z h b H V l P S J s M C I g L z 4 8 R W 5 0 c n k g V H l w Z T 0 i R m l s b E V y c m 9 y Q 2 9 k Z S I g V m F s d W U 9 I n N V b m t u b 3 d u I i A v P j x F b n R y e S B U e X B l P S J G a W x s Q 2 9 1 b n Q i I F Z h b H V l P S J s M z g 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1 v d m l l c y 9 D a G F u Z 2 V k I F R 5 c G U g b 2 Y g b G F u Z 3 V h Z 2 V f a W Q u e 2 1 v d m l l X 2 l k L D B 9 J n F 1 b 3 Q 7 L C Z x d W 9 0 O 1 N l Y 3 R p b 2 4 x L 0 1 v d m l l c y 9 D a G F u Z 2 V k I F R 5 c G U g b 2 Y g a W 1 k Y l 9 y Y X R p b m c u e 2 1 v d m l l X 2 l k X 3 R p d G x l L j I s M X 0 m c X V v d D s s J n F 1 b 3 Q 7 U 2 V j d G l v b j E v T W 9 2 a W V z L 0 N o Y W 5 n Z W Q g V H l w Z S 5 7 a W 5 k d X N 0 c n k s M X 0 m c X V v d D s s J n F 1 b 3 Q 7 U 2 V j d G l v b j E v T W 9 2 a W V z L 0 N o Y W 5 n Z W Q g V H l w Z S B v Z i B s Y W 5 n d W F n Z V 9 p Z C 5 7 c m V s Z W F z Z V 9 5 Z W F y L D N 9 J n F 1 b 3 Q 7 L C Z x d W 9 0 O 1 N l Y 3 R p b 2 4 x L 0 1 v d m l l I E Z p b m F u Y 2 l h b H M g K F B p d m 9 0 I F R h Y m x l K S 9 D a G F u Z 2 V k I F R 5 c G U u e 2 l t Z G J f c m F 0 a W 5 n L D R 9 J n F 1 b 3 Q 7 L C Z x d W 9 0 O 1 N l Y 3 R p b 2 4 x L 0 1 v d m l l c y 9 U c m l t b W V k I F R l e H Q u e 3 N 0 d W R p b y w 0 f S Z x d W 9 0 O y w m c X V v d D t T Z W N 0 a W 9 u M S 9 N b 3 Z p Z X M v Q 2 h h b m d l Z C B U e X B l I G 9 m I G x h b m d 1 Y W d l X 2 l k L n t s Y W 5 n d W F n Z V 9 p Z C w 2 f S Z x d W 9 0 O y w m c X V v d D t T Z W N 0 a W 9 u M S 9 G a W 5 h b m N p Y W x z L 0 N o Y W 5 n Z W Q g V H l w Z S 5 7 Y n V k Z 2 V 0 L D F 9 J n F 1 b 3 Q 7 L C Z x d W 9 0 O 1 N l Y 3 R p b 2 4 x L 0 Z p b m F u Y 2 l h b H M v Q 2 h h b m d l Z C B U e X B l L n t y Z X Z l b n V l L D J 9 J n F 1 b 3 Q 7 L C Z x d W 9 0 O 1 N l Y 3 R p b 2 4 x L 0 Z p b m F u Y 2 l h b H M v Q 2 h h b m d l Z C B U e X B l L n t 1 b m l 0 L D N 9 J n F 1 b 3 Q 7 L C Z x d W 9 0 O 1 N l Y 3 R p b 2 4 x L 0 1 v d m l l I E Z p b m F u Y 2 l h b H M g K F B p d m 9 0 I F R h Y m x l K S 9 B Z G R l Z C B D b 2 5 k a X R p b 2 5 h b C B D b 2 x 1 b W 4 g b 2 Y g V W 5 p d F 9 m Y W N 0 b 3 I u e 0 Z h Y 3 R v c l 9 1 b m l 0 L D E x f S Z x d W 9 0 O y w m c X V v d D t T Z W N 0 a W 9 u M S 9 N b 3 Z p Z S B G a W 5 h b m N p Y W x z I C g g U G 9 3 Z X I g U G l 2 b 3 Q g K S 9 D a G F u Z 2 V k I F R 5 c G U u e 1 J l d m V u d W U g a W 4 g K E 1 p b G x p b 2 5 z K S w x M X 0 m c X V v d D s s J n F 1 b 3 Q 7 U 2 V j d G l v b j E v T W 9 2 a W U g R m l u Y W 5 j a W F s c y A o I F B v d 2 V y I F B p d m 9 0 I C k v Q 2 h h b m d l Z C B U e X B l L n t C d W R n Z X Q g a W 4 g K E 1 p b G x p b 2 5 z K S w x M n 0 m c X V v d D s s J n F 1 b 3 Q 7 U 2 V j d G l v b j E v R m l u Y W 5 j a W F s c y 9 D a G F u Z 2 V k I F R 5 c G U u e 2 N 1 c n J l b m N 5 L D R 9 J n F 1 b 3 Q 7 L C Z x d W 9 0 O 1 N l Y 3 R p b 2 4 x L 0 1 v d m l l I E Z p b m F u Y 2 l h b H M g K F B p d m 9 0 I F R h Y m x l K S 9 B Z G R l Z C B D b 2 5 k a X R p b 2 5 h b C B D b 2 x 1 b W 4 u e 0 N 1 c n J l b m N 5 I G Z h Y 3 R v c i w x N H 0 m c X V v d D s s J n F 1 b 3 Q 7 U 2 V j d G l v b j E v T W 9 2 a W U g R m l u Y W 5 j a W F s c y A o U G l 2 b 3 Q g V G F i b G U p L 0 F k Z G V k I E N v b m R p d G l v b m F s I E N v b H V t b j E u e 0 N 1 c n J l b m N 5 I G Z h Y 3 R v c i A o V V N E K S w x N n 0 m c X V v d D s s J n F 1 b 3 Q 7 U 2 V j d G l v b j E v T W 9 2 a W U g R m l u Y W 5 j a W F s c y A o I F B v d 2 V y I F B p d m 9 0 I C k v Q 2 h h b m d l Z C B U e X B l L n t S Z X Z l b n V l I G l u I C h J T l I s b W l s b G l v b n M p L D E 2 f S Z x d W 9 0 O y w m c X V v d D t T Z W N 0 a W 9 u M S 9 N b 3 Z p Z S B G a W 5 h b m N p Y W x z I C g g U G 9 3 Z X I g U G l 2 b 3 Q g K S 9 D a G F u Z 2 V k I F R 5 c G U u e 1 J l d m V u d W U g a W 4 g K F V T R C x t a W x s a W 9 u c y k s M T d 9 J n F 1 b 3 Q 7 L C Z x d W 9 0 O 1 N l Y 3 R p b 2 4 x L 0 1 v d m l l I E Z p b m F u Y 2 l h b H M g K C B Q b 3 d l c i B Q a X Z v d C A p L 0 N o Y W 5 n Z W Q g V H l w Z S 5 7 Q n V k Z 2 V 0 I G l u I C h J T l I s T W l s b G l v b n M p L D E 4 f S Z x d W 9 0 O y w m c X V v d D t T Z W N 0 a W 9 u M S 9 N b 3 Z p Z S B G a W 5 h b m N p Y W x z I C g g U G 9 3 Z X I g U G l 2 b 3 Q g K S 9 D a G F u Z 2 V k I F R 5 c G U u e 0 J 1 Z G d l d C B p b i A o V V N E L E 1 p b G x p b 2 5 z K S w x O X 0 m c X V v d D s s J n F 1 b 3 Q 7 U 2 V j d G l v b j E v T W 9 2 a W U g R m l u Y W 5 j a W F s c y A o I F B v d 2 V y I F B p d m 9 0 I C k v Q 2 h h b m d l Z C B U e X B l L n t Q c m 9 m a X Q g K F V T R C x t a W x s a W 9 u c y k s M j B 9 J n F 1 b 3 Q 7 X S w m c X V v d D t D b 2 x 1 b W 5 D b 3 V u d C Z x d W 9 0 O z o y M S w m c X V v d D t L Z X l D b 2 x 1 b W 5 O Y W 1 l c y Z x d W 9 0 O z p b X S w m c X V v d D t D b 2 x 1 b W 5 J Z G V u d G l 0 a W V z J n F 1 b 3 Q 7 O l s m c X V v d D t T Z W N 0 a W 9 u M S 9 N b 3 Z p Z X M v Q 2 h h b m d l Z C B U e X B l I G 9 m I G x h b m d 1 Y W d l X 2 l k L n t t b 3 Z p Z V 9 p Z C w w f S Z x d W 9 0 O y w m c X V v d D t T Z W N 0 a W 9 u M S 9 N b 3 Z p Z X M v Q 2 h h b m d l Z C B U e X B l I G 9 m I G l t Z G J f c m F 0 a W 5 n L n t t b 3 Z p Z V 9 p Z F 9 0 a X R s Z S 4 y L D F 9 J n F 1 b 3 Q 7 L C Z x d W 9 0 O 1 N l Y 3 R p b 2 4 x L 0 1 v d m l l c y 9 D a G F u Z 2 V k I F R 5 c G U u e 2 l u Z H V z d H J 5 L D F 9 J n F 1 b 3 Q 7 L C Z x d W 9 0 O 1 N l Y 3 R p b 2 4 x L 0 1 v d m l l c y 9 D a G F u Z 2 V k I F R 5 c G U g b 2 Y g b G F u Z 3 V h Z 2 V f a W Q u e 3 J l b G V h c 2 V f e W V h c i w z f S Z x d W 9 0 O y w m c X V v d D t T Z W N 0 a W 9 u M S 9 N b 3 Z p Z S B G a W 5 h b m N p Y W x z I C h Q a X Z v d C B U Y W J s Z S k v Q 2 h h b m d l Z C B U e X B l L n t p b W R i X 3 J h d G l u Z y w 0 f S Z x d W 9 0 O y w m c X V v d D t T Z W N 0 a W 9 u M S 9 N b 3 Z p Z X M v V H J p b W 1 l Z C B U Z X h 0 L n t z d H V k a W 8 s N H 0 m c X V v d D s s J n F 1 b 3 Q 7 U 2 V j d G l v b j E v T W 9 2 a W V z L 0 N o Y W 5 n Z W Q g V H l w Z S B v Z i B s Y W 5 n d W F n Z V 9 p Z C 5 7 b G F u Z 3 V h Z 2 V f a W Q s N n 0 m c X V v d D s s J n F 1 b 3 Q 7 U 2 V j d G l v b j E v R m l u Y W 5 j a W F s c y 9 D a G F u Z 2 V k I F R 5 c G U u e 2 J 1 Z G d l d C w x f S Z x d W 9 0 O y w m c X V v d D t T Z W N 0 a W 9 u M S 9 G a W 5 h b m N p Y W x z L 0 N o Y W 5 n Z W Q g V H l w Z S 5 7 c m V 2 Z W 5 1 Z S w y f S Z x d W 9 0 O y w m c X V v d D t T Z W N 0 a W 9 u M S 9 G a W 5 h b m N p Y W x z L 0 N o Y W 5 n Z W Q g V H l w Z S 5 7 d W 5 p d C w z f S Z x d W 9 0 O y w m c X V v d D t T Z W N 0 a W 9 u M S 9 N b 3 Z p Z S B G a W 5 h b m N p Y W x z I C h Q a X Z v d C B U Y W J s Z S k v Q W R k Z W Q g Q 2 9 u Z G l 0 a W 9 u Y W w g Q 2 9 s d W 1 u I G 9 m I F V u a X R f Z m F j d G 9 y L n t G Y W N 0 b 3 J f d W 5 p d C w x M X 0 m c X V v d D s s J n F 1 b 3 Q 7 U 2 V j d G l v b j E v T W 9 2 a W U g R m l u Y W 5 j a W F s c y A o I F B v d 2 V y I F B p d m 9 0 I C k v Q 2 h h b m d l Z C B U e X B l L n t S Z X Z l b n V l I G l u I C h N a W x s a W 9 u c y k s M T F 9 J n F 1 b 3 Q 7 L C Z x d W 9 0 O 1 N l Y 3 R p b 2 4 x L 0 1 v d m l l I E Z p b m F u Y 2 l h b H M g K C B Q b 3 d l c i B Q a X Z v d C A p L 0 N o Y W 5 n Z W Q g V H l w Z S 5 7 Q n V k Z 2 V 0 I G l u I C h N a W x s a W 9 u c y k s M T J 9 J n F 1 b 3 Q 7 L C Z x d W 9 0 O 1 N l Y 3 R p b 2 4 x L 0 Z p b m F u Y 2 l h b H M v Q 2 h h b m d l Z C B U e X B l L n t j d X J y Z W 5 j e S w 0 f S Z x d W 9 0 O y w m c X V v d D t T Z W N 0 a W 9 u M S 9 N b 3 Z p Z S B G a W 5 h b m N p Y W x z I C h Q a X Z v d C B U Y W J s Z S k v Q W R k Z W Q g Q 2 9 u Z G l 0 a W 9 u Y W w g Q 2 9 s d W 1 u L n t D d X J y Z W 5 j e S B m Y W N 0 b 3 I s M T R 9 J n F 1 b 3 Q 7 L C Z x d W 9 0 O 1 N l Y 3 R p b 2 4 x L 0 1 v d m l l I E Z p b m F u Y 2 l h b H M g K F B p d m 9 0 I F R h Y m x l K S 9 B Z G R l Z C B D b 2 5 k a X R p b 2 5 h b C B D b 2 x 1 b W 4 x L n t D d X J y Z W 5 j e S B m Y W N 0 b 3 I g K F V T R C k s M T Z 9 J n F 1 b 3 Q 7 L C Z x d W 9 0 O 1 N l Y 3 R p b 2 4 x L 0 1 v d m l l I E Z p b m F u Y 2 l h b H M g K C B Q b 3 d l c i B Q a X Z v d C A p L 0 N o Y W 5 n Z W Q g V H l w Z S 5 7 U m V 2 Z W 5 1 Z S B p b i A o S U 5 S L G 1 p b G x p b 2 5 z K S w x N n 0 m c X V v d D s s J n F 1 b 3 Q 7 U 2 V j d G l v b j E v T W 9 2 a W U g R m l u Y W 5 j a W F s c y A o I F B v d 2 V y I F B p d m 9 0 I C k v Q 2 h h b m d l Z C B U e X B l L n t S Z X Z l b n V l I G l u I C h V U 0 Q s b W l s b G l v b n M p L D E 3 f S Z x d W 9 0 O y w m c X V v d D t T Z W N 0 a W 9 u M S 9 N b 3 Z p Z S B G a W 5 h b m N p Y W x z I C g g U G 9 3 Z X I g U G l 2 b 3 Q g K S 9 D a G F u Z 2 V k I F R 5 c G U u e 0 J 1 Z G d l d C B p b i A o S U 5 S L E 1 p b G x p b 2 5 z K S w x O H 0 m c X V v d D s s J n F 1 b 3 Q 7 U 2 V j d G l v b j E v T W 9 2 a W U g R m l u Y W 5 j a W F s c y A o I F B v d 2 V y I F B p d m 9 0 I C k v Q 2 h h b m d l Z C B U e X B l L n t C d W R n Z X Q g a W 4 g K F V T R C x N a W x s a W 9 u c y k s M T l 9 J n F 1 b 3 Q 7 L C Z x d W 9 0 O 1 N l Y 3 R p b 2 4 x L 0 1 v d m l l I E Z p b m F u Y 2 l h b H M g K C B Q b 3 d l c i B Q a X Z v d C A p L 0 N o Y W 5 n Z W Q g V H l w Z S 5 7 U H J v Z m l 0 I C h V U 0 Q s b W l s b G l v b n M p L D I w f S Z x d W 9 0 O 1 0 s J n F 1 b 3 Q 7 U m V s Y X R p b 2 5 z a G l w S W 5 m b y Z x d W 9 0 O z p b X X 0 i I C 8 + P C 9 T d G F i b G V F b n R y a W V z P j w v S X R l b T 4 8 S X R l b T 4 8 S X R l b U x v Y 2 F 0 a W 9 u P j x J d G V t V H l w Z T 5 G b 3 J t d W x h P C 9 J d G V t V H l w Z T 4 8 S X R l b V B h d G g + U 2 V j d G l v b j E v T W 9 2 a W U l M j B G a W 5 h b m N p Y W x z J T I w K C U y M F B v d 2 V y J T I w U G l 2 b 3 Q l M j A p L 1 N v d X J j Z T w v S X R l b V B h d G g + P C 9 J d G V t T G 9 j Y X R p b 2 4 + P F N 0 Y W J s Z U V u d H J p Z X M g L z 4 8 L 0 l 0 Z W 0 + P E l 0 Z W 0 + P E l 0 Z W 1 M b 2 N h d G l v b j 4 8 S X R l b V R 5 c G U + R m 9 y b X V s Y T w v S X R l b V R 5 c G U + P E l 0 Z W 1 Q Y X R o P l N l Y 3 R p b 2 4 x L 0 1 v d m l l J T I w R m l u Y W 5 j a W F s c y U y M C g l M j B Q b 3 d l c i U y M F B p d m 9 0 J T I w K S 9 D a G F u Z 2 V k J T I w V H l w Z T w v S X R l b V B h d G g + P C 9 J d G V t T G 9 j Y X R p b 2 4 + P F N 0 Y W J s Z U V u d H J p Z X M g L z 4 8 L 0 l 0 Z W 0 + P E l 0 Z W 0 + P E l 0 Z W 1 M b 2 N h d G l v b j 4 8 S X R l b V R 5 c G U + R m 9 y b X V s Y T w v S X R l b V R 5 c G U + P E l 0 Z W 1 Q Y X R o P l N l Y 3 R p b 2 4 x L 0 1 v d m l l J T I w R m l u Y W 5 j a W F s c y U y M C h Q a X Z v d C U y M F R h Y m x l K S 9 D a G F u Z 2 V k J T I w V H l w Z T w v S X R l b V B h d G g + P C 9 J d G V t T G 9 j Y X R p b 2 4 + P F N 0 Y W J s Z U V u d H J p Z X M g L z 4 8 L 0 l 0 Z W 0 + P E l 0 Z W 0 + P E l 0 Z W 1 M b 2 N h d G l v b j 4 8 S X R l b V R 5 c G U + R m 9 y b X V s Y T w v S X R l b V R 5 c G U + P E l 0 Z W 1 Q Y X R o P l N l Y 3 R p b 2 4 x L 0 1 v d m l l J T I w R m l u Y W 5 j a W F s c y 9 B Z G R l Z C U y M E N 1 c 3 R v b S U y M F V T R C U y M E N 1 c n J l b m N 5 J T I w R m F j d G 9 y P C 9 J d G V t U G F 0 a D 4 8 L 0 l 0 Z W 1 M b 2 N h d G l v b j 4 8 U 3 R h Y m x l R W 5 0 c m l l c y A v P j w v S X R l b T 4 8 S X R l b T 4 8 S X R l b U x v Y 2 F 0 a W 9 u P j x J d G V t V H l w Z T 5 G b 3 J t d W x h P C 9 J d G V t V H l w Z T 4 8 S X R l b V B h d G g + U 2 V j d G l v b j E v T W 9 2 a W U l M j B G a W 5 h b m N p Y W x z L 0 F k Z G V k J T I w Q 3 V z d G 9 t J T I w S U 5 S J T I w Q 3 V y c m V u Y 3 k l M j B G Y W N 0 b 3 I 8 L 0 l 0 Z W 1 Q Y X R o P j w v S X R l b U x v Y 2 F 0 a W 9 u P j x T d G F i b G V F b n R y a W V z I C 8 + P C 9 J d G V t P j x J d G V t P j x J d G V t T G 9 j Y X R p b 2 4 + P E l 0 Z W 1 U e X B l P k Z v c m 1 1 b G E 8 L 0 l 0 Z W 1 U e X B l P j x J d G V t U G F 0 a D 5 T Z W N 0 a W 9 u M S 9 N b 3 Z p Z S U y M E Z p b m F u Y 2 l h b H M v Q W R k Z W Q l M j B D d X N 0 b 2 0 l M j B S Z X Z l b n V l J T I w a W 4 l M j B J T l I 8 L 0 l 0 Z W 1 Q Y X R o P j w v S X R l b U x v Y 2 F 0 a W 9 u P j x T d G F i b G V F b n R y a W V z I C 8 + P C 9 J d G V t P j x J d G V t P j x J d G V t T G 9 j Y X R p b 2 4 + P E l 0 Z W 1 U e X B l P k Z v c m 1 1 b G E 8 L 0 l 0 Z W 1 U e X B l P j x J d G V t U G F 0 a D 5 T Z W N 0 a W 9 u M S 9 N b 3 Z p Z S U y M E Z p b m F u Y 2 l h b H M v Q W R k Z W Q l M j B V b m l 0 J T I w R m F j d G 9 y J T I w Z m 9 y J T I w V V N E J T I w Q 2 9 u Z G l 0 a W 9 u Y W w l M j B D b 2 x 1 b W 4 8 L 0 l 0 Z W 1 Q Y X R o P j w v S X R l b U x v Y 2 F 0 a W 9 u P j x T d G F i b G V F b n R y a W V z I C 8 + P C 9 J d G V t P j x J d G V t P j x J d G V t T G 9 j Y X R p b 2 4 + P E l 0 Z W 1 U e X B l P k Z v c m 1 1 b G E 8 L 0 l 0 Z W 1 U e X B l P j x J d G V t U G F 0 a D 5 T Z W N 0 a W 9 u M S 9 N b 3 Z p Z S U y M E Z p b m F u Y 2 l h b H M v Q W R k Z W Q l M j A l M j B V b m l 0 X 2 Z h Y 3 R v c i U y M G Z v c i U y M E J p b G w u J T I w d G 8 l M j B N a W x s L j w v S X R l b V B h d G g + P C 9 J d G V t T G 9 j Y X R p b 2 4 + P F N 0 Y W J s Z U V u d H J p Z X M g L z 4 8 L 0 l 0 Z W 0 + P E l 0 Z W 0 + P E l 0 Z W 1 M b 2 N h d G l v b j 4 8 S X R l b V R 5 c G U + R m 9 y b X V s Y T w v S X R l b V R 5 c G U + P E l 0 Z W 1 Q Y X R o P l N l Y 3 R p b 2 4 x L 0 1 v d m l l J T I w R m l u Y W 5 j a W F s c y 9 B Z G R l Z C U y M E N 1 c 3 R v b S U y M E J 1 Z G d l d C U y M G l u J T I w T W l s b C 4 8 L 0 l 0 Z W 1 Q Y X R o P j w v S X R l b U x v Y 2 F 0 a W 9 u P j x T d G F i b G V F b n R y a W V z I C 8 + P C 9 J d G V t P j w v S X R l b X M + P C 9 M b 2 N h b F B h Y 2 t h Z 2 V N Z X R h Z G F 0 Y U Z p b G U + F g A A A F B L B Q Y A A A A A A A A A A A A A A A A A A A A A A A A m A Q A A A Q A A A N C M n d 8 B F d E R j H o A w E / C l + s B A A A A y 0 P j V g 9 3 h k y Q G 3 g g z u 2 v 8 w A A A A A C A A A A A A A Q Z g A A A A E A A C A A A A C 9 R B 9 N s U k D t I 8 W i L 6 B Z y C v H / O S k L i C M d R B X g Z C x L k w v g A A A A A O g A A A A A I A A C A A A A B H T E Y I b m I P X c 8 m p Q W x N X x m i 9 x c C 3 5 S O v b 3 X x u 0 h t f i G V A A A A C h h p 4 2 0 + u F d B B w 9 l s E B M F Q K 1 Y E e u c S o f u J y Z X y + 2 J K b U a C e m U R 4 E V 6 H 6 n C b V r S U i L N d B + 0 / s 8 M 0 a / K X m 2 z 7 8 3 x v w j d / 5 t w + s R x F v 9 g U j Z A 9 E A A A A C r Z M 1 M f / 3 Y 7 O 6 U 6 N N q M y h b d k A B p 5 z b C n M b 6 c C Q / d d K j G M S 4 w t P M U 0 F C P o X D 1 D 7 Z L s r I 7 O 9 f J e f i F X C g 2 P O Y s e 8 < / D a t a M a s h u p > 
</file>

<file path=customXml/item8.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t r i n g > < / k e y > < v a l u e > < i n t > 1 3 8 < / 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t r i n g > < / k e y > < v a l u e > < i n t > 2 1 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o v i e   F i n a n c i a l s       P o w e r   P i v o t _ 8 4 f 8 e 7 0 2 - f 9 b 0 - 4 b 0 8 - b f 6 3 - 5 e c f 4 5 9 7 0 a 2 9 " > < C u s t o m C o n t e n t   x m l n s = " h t t p : / / g e m i n i / p i v o t c u s t o m i z a t i o n / T a b l e X M L _ M o v i e   F i n a n c i a l s   P o w e r   P i v o t _ 8 4 f 8 e 7 0 2 - f 9 b 0 - 4 b 0 8 - b f 6 3 - 5 e c f 4 5 9 7 0 a 2 9 " > < ! [ 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 F a c t o r _ u n i t < / s t r i n g > < / k e y > < v a l u e > < i n t > 1 3 0 < / i n t > < / v a l u e > < / i t e m > < i t e m > < k e y > < s t r i n g > R e v e n u e   i n   ( M i l l i o n s ) < / s t r i n g > < / k e y > < v a l u e > < i n t > 2 0 3 < / i n t > < / v a l u e > < / i t e m > < i t e m > < k e y > < s t r i n g > B u d g e t   i n   ( M i l l i o n s ) < / s t r i n g > < / k e y > < v a l u e > < i n t > 1 9 1 < / i n t > < / v a l u e > < / i t e m > < i t e m > < k e y > < s t r i n g > c u r r e n c y < / s t r i n g > < / k e y > < v a l u e > < i n t > 1 1 1 < / i n t > < / v a l u e > < / i t e m > < i t e m > < k e y > < s t r i n g > C u r r e n c y   f a c t o r   ( I N R ) < / s t r i n g > < / k e y > < v a l u e > < i n t > 2 0 7 < / i n t > < / v a l u e > < / i t e m > < i t e m > < k e y > < s t r i n g > C u r r e n c y   f a c t o r   ( U S D ) < / s t r i n g > < / k e y > < v a l u e > < i n t > 2 1 2 < / i n t > < / v a l u e > < / i t e m > < i t e m > < k e y > < s t r i n g > R e v e n u e   i n   ( I N R , m i l l i o n s ) < / s t r i n g > < / k e y > < v a l u e > < i n t > 2 3 5 < / i n t > < / v a l u e > < / i t e m > < i t e m > < k e y > < s t r i n g > R e v e n u e   i n   ( U S D , m i l l i o n s ) < / s t r i n g > < / k e y > < v a l u e > < i n t > 2 3 9 < / i n t > < / v a l u e > < / i t e m > < i t e m > < k e y > < s t r i n g > B u d g e t   i n   ( I N R , M i l l i o n s ) < / s t r i n g > < / k e y > < v a l u e > < i n t > 2 2 4 < / i n t > < / v a l u e > < / i t e m > < i t e m > < k e y > < s t r i n g > B u d g e t   i n   ( U S D , M i l l i o n s ) < / s t r i n g > < / k e y > < v a l u e > < i n t > 2 2 8 < / i n t > < / v a l u e > < / i t e m > < i t e m > < k e y > < s t r i n g > P r o f i t   ( U S D , m i l l i o n s ) < / s t r i n g > < / k e y > < v a l u e > < i n t > 1 9 8 < / i n t > < / v a l u e > < / i t e m > < i t e m > < k e y > < s t r i n g > P r o f i t   T a r g e t s < / s t r i n g > < / k e y > < v a l u e > < i n t > 1 4 6 < / 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 F a c t o r _ u n i t < / s t r i n g > < / k e y > < v a l u e > < i n t > 1 0 < / i n t > < / v a l u e > < / i t e m > < i t e m > < k e y > < s t r i n g > R e v e n u e   i n   ( M i l l i o n s ) < / s t r i n g > < / k e y > < v a l u e > < i n t > 1 1 < / i n t > < / v a l u e > < / i t e m > < i t e m > < k e y > < s t r i n g > B u d g e t   i n   ( M i l l i o n s ) < / s t r i n g > < / k e y > < v a l u e > < i n t > 1 2 < / i n t > < / v a l u e > < / i t e m > < i t e m > < k e y > < s t r i n g > c u r r e n c y < / s t r i n g > < / k e y > < v a l u e > < i n t > 1 3 < / i n t > < / v a l u e > < / i t e m > < i t e m > < k e y > < s t r i n g > C u r r e n c y   f a c t o r   ( I N R ) < / s t r i n g > < / k e y > < v a l u e > < i n t > 1 4 < / i n t > < / v a l u e > < / i t e m > < i t e m > < k e y > < s t r i n g > C u r r e n c y   f a c t o r   ( U S D ) < / s t r i n g > < / k e y > < v a l u e > < i n t > 1 5 < / i n t > < / v a l u e > < / i t e m > < i t e m > < k e y > < s t r i n g > R e v e n u e   i n   ( I N R , m i l l i o n s ) < / s t r i n g > < / k e y > < v a l u e > < i n t > 1 6 < / i n t > < / v a l u e > < / i t e m > < i t e m > < k e y > < s t r i n g > R e v e n u e   i n   ( U S D , m i l l i o n s ) < / s t r i n g > < / k e y > < v a l u e > < i n t > 1 7 < / i n t > < / v a l u e > < / i t e m > < i t e m > < k e y > < s t r i n g > B u d g e t   i n   ( I N R , M i l l i o n s ) < / s t r i n g > < / k e y > < v a l u e > < i n t > 1 8 < / i n t > < / v a l u e > < / i t e m > < i t e m > < k e y > < s t r i n g > B u d g e t   i n   ( U S D , M i l l i o n s ) < / s t r i n g > < / k e y > < v a l u e > < i n t > 1 9 < / i n t > < / v a l u e > < / i t e m > < i t e m > < k e y > < s t r i n g > P r o f i t   ( U S D , m i l l i o n s ) < / s t r i n g > < / k e y > < v a l u e > < i n t > 2 0 < / i n t > < / v a l u e > < / i t e m > < i t e m > < k e y > < s t r i n g > P r o f i t   T a r g e t s < / s t r i n g > < / k e y > < v a l u e > < i n t > 2 1 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1554578-D343-405B-81B2-C7D6FD06CAAB}">
  <ds:schemaRefs/>
</ds:datastoreItem>
</file>

<file path=customXml/itemProps10.xml><?xml version="1.0" encoding="utf-8"?>
<ds:datastoreItem xmlns:ds="http://schemas.openxmlformats.org/officeDocument/2006/customXml" ds:itemID="{16882533-8E72-4413-A029-A36B11632DB2}">
  <ds:schemaRefs/>
</ds:datastoreItem>
</file>

<file path=customXml/itemProps11.xml><?xml version="1.0" encoding="utf-8"?>
<ds:datastoreItem xmlns:ds="http://schemas.openxmlformats.org/officeDocument/2006/customXml" ds:itemID="{7FB2519E-E152-41A9-B1A9-4FD166670B99}">
  <ds:schemaRefs/>
</ds:datastoreItem>
</file>

<file path=customXml/itemProps12.xml><?xml version="1.0" encoding="utf-8"?>
<ds:datastoreItem xmlns:ds="http://schemas.openxmlformats.org/officeDocument/2006/customXml" ds:itemID="{C97E1DA0-1D8B-4744-BCBF-087F2CD2727F}">
  <ds:schemaRefs/>
</ds:datastoreItem>
</file>

<file path=customXml/itemProps13.xml><?xml version="1.0" encoding="utf-8"?>
<ds:datastoreItem xmlns:ds="http://schemas.openxmlformats.org/officeDocument/2006/customXml" ds:itemID="{ADE3E7B0-6D7B-4FEF-B3D0-798D3983C09F}">
  <ds:schemaRefs/>
</ds:datastoreItem>
</file>

<file path=customXml/itemProps14.xml><?xml version="1.0" encoding="utf-8"?>
<ds:datastoreItem xmlns:ds="http://schemas.openxmlformats.org/officeDocument/2006/customXml" ds:itemID="{D5CBBFF6-0422-44F3-B42D-C7CD3C65B11D}">
  <ds:schemaRefs/>
</ds:datastoreItem>
</file>

<file path=customXml/itemProps15.xml><?xml version="1.0" encoding="utf-8"?>
<ds:datastoreItem xmlns:ds="http://schemas.openxmlformats.org/officeDocument/2006/customXml" ds:itemID="{EAD8E5B0-0E92-4C9E-B602-78A2833A8249}">
  <ds:schemaRefs/>
</ds:datastoreItem>
</file>

<file path=customXml/itemProps16.xml><?xml version="1.0" encoding="utf-8"?>
<ds:datastoreItem xmlns:ds="http://schemas.openxmlformats.org/officeDocument/2006/customXml" ds:itemID="{CBBCF7DD-E438-43C5-A0FF-7EB925DE7D60}">
  <ds:schemaRefs/>
</ds:datastoreItem>
</file>

<file path=customXml/itemProps17.xml><?xml version="1.0" encoding="utf-8"?>
<ds:datastoreItem xmlns:ds="http://schemas.openxmlformats.org/officeDocument/2006/customXml" ds:itemID="{C7C30362-7ACA-4E0B-B46E-C88363C20779}">
  <ds:schemaRefs/>
</ds:datastoreItem>
</file>

<file path=customXml/itemProps18.xml><?xml version="1.0" encoding="utf-8"?>
<ds:datastoreItem xmlns:ds="http://schemas.openxmlformats.org/officeDocument/2006/customXml" ds:itemID="{FA2DFA3C-69B5-48E8-AB05-ADB3441B081C}">
  <ds:schemaRefs/>
</ds:datastoreItem>
</file>

<file path=customXml/itemProps19.xml><?xml version="1.0" encoding="utf-8"?>
<ds:datastoreItem xmlns:ds="http://schemas.openxmlformats.org/officeDocument/2006/customXml" ds:itemID="{60AC986D-9FC6-44A5-9120-75E5891A36AC}">
  <ds:schemaRefs/>
</ds:datastoreItem>
</file>

<file path=customXml/itemProps2.xml><?xml version="1.0" encoding="utf-8"?>
<ds:datastoreItem xmlns:ds="http://schemas.openxmlformats.org/officeDocument/2006/customXml" ds:itemID="{9E9E9965-1C06-4B94-AC6E-456AB4BA4582}">
  <ds:schemaRefs/>
</ds:datastoreItem>
</file>

<file path=customXml/itemProps20.xml><?xml version="1.0" encoding="utf-8"?>
<ds:datastoreItem xmlns:ds="http://schemas.openxmlformats.org/officeDocument/2006/customXml" ds:itemID="{1744CB6B-CAF9-4EF9-AA89-87CD102F4EE4}">
  <ds:schemaRefs/>
</ds:datastoreItem>
</file>

<file path=customXml/itemProps21.xml><?xml version="1.0" encoding="utf-8"?>
<ds:datastoreItem xmlns:ds="http://schemas.openxmlformats.org/officeDocument/2006/customXml" ds:itemID="{B5650227-5289-47F6-A837-35A39A9FCE8D}">
  <ds:schemaRefs/>
</ds:datastoreItem>
</file>

<file path=customXml/itemProps22.xml><?xml version="1.0" encoding="utf-8"?>
<ds:datastoreItem xmlns:ds="http://schemas.openxmlformats.org/officeDocument/2006/customXml" ds:itemID="{7CF99B47-06D7-469F-8A73-5DA9DD753C0C}">
  <ds:schemaRefs/>
</ds:datastoreItem>
</file>

<file path=customXml/itemProps23.xml><?xml version="1.0" encoding="utf-8"?>
<ds:datastoreItem xmlns:ds="http://schemas.openxmlformats.org/officeDocument/2006/customXml" ds:itemID="{DACFAAF3-1D65-4E74-84A5-CCC929720BF9}">
  <ds:schemaRefs/>
</ds:datastoreItem>
</file>

<file path=customXml/itemProps24.xml><?xml version="1.0" encoding="utf-8"?>
<ds:datastoreItem xmlns:ds="http://schemas.openxmlformats.org/officeDocument/2006/customXml" ds:itemID="{02BA008F-2FD2-4901-8027-A024DA31C6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5.xml><?xml version="1.0" encoding="utf-8"?>
<ds:datastoreItem xmlns:ds="http://schemas.openxmlformats.org/officeDocument/2006/customXml" ds:itemID="{27E2C024-E2C8-4238-AB71-9BAB6A58154E}">
  <ds:schemaRefs/>
</ds:datastoreItem>
</file>

<file path=customXml/itemProps26.xml><?xml version="1.0" encoding="utf-8"?>
<ds:datastoreItem xmlns:ds="http://schemas.openxmlformats.org/officeDocument/2006/customXml" ds:itemID="{9DC76D82-428D-46D8-AA86-CB1E2BEA1313}">
  <ds:schemaRefs/>
</ds:datastoreItem>
</file>

<file path=customXml/itemProps27.xml><?xml version="1.0" encoding="utf-8"?>
<ds:datastoreItem xmlns:ds="http://schemas.openxmlformats.org/officeDocument/2006/customXml" ds:itemID="{D3D7918B-0195-435B-8ED2-7A3056BCCC46}">
  <ds:schemaRefs/>
</ds:datastoreItem>
</file>

<file path=customXml/itemProps28.xml><?xml version="1.0" encoding="utf-8"?>
<ds:datastoreItem xmlns:ds="http://schemas.openxmlformats.org/officeDocument/2006/customXml" ds:itemID="{B8F4ACCC-82FD-455F-B5A2-B46CE72F3EA5}">
  <ds:schemaRefs/>
</ds:datastoreItem>
</file>

<file path=customXml/itemProps29.xml><?xml version="1.0" encoding="utf-8"?>
<ds:datastoreItem xmlns:ds="http://schemas.openxmlformats.org/officeDocument/2006/customXml" ds:itemID="{18AD1538-5CCB-4C92-B20C-AFB832A7BD8B}">
  <ds:schemaRefs/>
</ds:datastoreItem>
</file>

<file path=customXml/itemProps3.xml><?xml version="1.0" encoding="utf-8"?>
<ds:datastoreItem xmlns:ds="http://schemas.openxmlformats.org/officeDocument/2006/customXml" ds:itemID="{C7DAD35E-6757-4ABC-AFA9-A636E8D03E0E}">
  <ds:schemaRefs/>
</ds:datastoreItem>
</file>

<file path=customXml/itemProps30.xml><?xml version="1.0" encoding="utf-8"?>
<ds:datastoreItem xmlns:ds="http://schemas.openxmlformats.org/officeDocument/2006/customXml" ds:itemID="{9688CB40-6432-4348-B1B3-FC09EF69869D}">
  <ds:schemaRefs/>
</ds:datastoreItem>
</file>

<file path=customXml/itemProps31.xml><?xml version="1.0" encoding="utf-8"?>
<ds:datastoreItem xmlns:ds="http://schemas.openxmlformats.org/officeDocument/2006/customXml" ds:itemID="{6BDDDD88-074B-4929-A3C4-71C6CFEF7891}">
  <ds:schemaRefs/>
</ds:datastoreItem>
</file>

<file path=customXml/itemProps32.xml><?xml version="1.0" encoding="utf-8"?>
<ds:datastoreItem xmlns:ds="http://schemas.openxmlformats.org/officeDocument/2006/customXml" ds:itemID="{B15704E4-7B67-4CD3-A9FD-2D2FCCF3E4D5}">
  <ds:schemaRefs/>
</ds:datastoreItem>
</file>

<file path=customXml/itemProps33.xml><?xml version="1.0" encoding="utf-8"?>
<ds:datastoreItem xmlns:ds="http://schemas.openxmlformats.org/officeDocument/2006/customXml" ds:itemID="{DC9BC35B-1890-4017-AAC5-92A51E4A97D6}">
  <ds:schemaRefs/>
</ds:datastoreItem>
</file>

<file path=customXml/itemProps34.xml><?xml version="1.0" encoding="utf-8"?>
<ds:datastoreItem xmlns:ds="http://schemas.openxmlformats.org/officeDocument/2006/customXml" ds:itemID="{9F352FF2-517E-490D-80E7-BFFF71771391}">
  <ds:schemaRefs/>
</ds:datastoreItem>
</file>

<file path=customXml/itemProps35.xml><?xml version="1.0" encoding="utf-8"?>
<ds:datastoreItem xmlns:ds="http://schemas.openxmlformats.org/officeDocument/2006/customXml" ds:itemID="{23EF4B6F-756F-49EE-B518-E0D6DFB21287}">
  <ds:schemaRefs/>
</ds:datastoreItem>
</file>

<file path=customXml/itemProps36.xml><?xml version="1.0" encoding="utf-8"?>
<ds:datastoreItem xmlns:ds="http://schemas.openxmlformats.org/officeDocument/2006/customXml" ds:itemID="{7B520FC0-2FC1-4781-A108-5F732379FC76}">
  <ds:schemaRefs/>
</ds:datastoreItem>
</file>

<file path=customXml/itemProps37.xml><?xml version="1.0" encoding="utf-8"?>
<ds:datastoreItem xmlns:ds="http://schemas.openxmlformats.org/officeDocument/2006/customXml" ds:itemID="{DB3D3FED-F344-4539-A49A-8D1AF1617FEB}">
  <ds:schemaRefs/>
</ds:datastoreItem>
</file>

<file path=customXml/itemProps38.xml><?xml version="1.0" encoding="utf-8"?>
<ds:datastoreItem xmlns:ds="http://schemas.openxmlformats.org/officeDocument/2006/customXml" ds:itemID="{ADBCD3B6-A7BB-4827-A64E-AF5D5FA32D64}">
  <ds:schemaRefs/>
</ds:datastoreItem>
</file>

<file path=customXml/itemProps39.xml><?xml version="1.0" encoding="utf-8"?>
<ds:datastoreItem xmlns:ds="http://schemas.openxmlformats.org/officeDocument/2006/customXml" ds:itemID="{E6C97D6F-A515-40FC-959A-7BC863F10CEF}">
  <ds:schemaRefs>
    <ds:schemaRef ds:uri="http://schemas.microsoft.com/sharepoint/v3/contenttype/forms"/>
  </ds:schemaRefs>
</ds:datastoreItem>
</file>

<file path=customXml/itemProps4.xml><?xml version="1.0" encoding="utf-8"?>
<ds:datastoreItem xmlns:ds="http://schemas.openxmlformats.org/officeDocument/2006/customXml" ds:itemID="{8B9D388F-FCAB-4745-BDA8-D1CE8261C087}">
  <ds:schemaRefs/>
</ds:datastoreItem>
</file>

<file path=customXml/itemProps40.xml><?xml version="1.0" encoding="utf-8"?>
<ds:datastoreItem xmlns:ds="http://schemas.openxmlformats.org/officeDocument/2006/customXml" ds:itemID="{C8DE5E87-D9B9-450C-BF69-95EA4E27F303}">
  <ds:schemaRefs/>
</ds:datastoreItem>
</file>

<file path=customXml/itemProps41.xml><?xml version="1.0" encoding="utf-8"?>
<ds:datastoreItem xmlns:ds="http://schemas.openxmlformats.org/officeDocument/2006/customXml" ds:itemID="{AC909B07-F335-4EA4-B0EA-0E64D3C77E4E}">
  <ds:schemaRefs/>
</ds:datastoreItem>
</file>

<file path=customXml/itemProps42.xml><?xml version="1.0" encoding="utf-8"?>
<ds:datastoreItem xmlns:ds="http://schemas.openxmlformats.org/officeDocument/2006/customXml" ds:itemID="{08597702-0680-46B2-BF1A-B5B91ED3FA4C}">
  <ds:schemaRefs/>
</ds:datastoreItem>
</file>

<file path=customXml/itemProps43.xml><?xml version="1.0" encoding="utf-8"?>
<ds:datastoreItem xmlns:ds="http://schemas.openxmlformats.org/officeDocument/2006/customXml" ds:itemID="{9A610ADB-3358-43AF-AA55-3A0D39D2E349}">
  <ds:schemaRefs/>
</ds:datastoreItem>
</file>

<file path=customXml/itemProps44.xml><?xml version="1.0" encoding="utf-8"?>
<ds:datastoreItem xmlns:ds="http://schemas.openxmlformats.org/officeDocument/2006/customXml" ds:itemID="{0934053E-74EA-4D03-800D-66267AB12F6F}">
  <ds:schemaRefs/>
</ds:datastoreItem>
</file>

<file path=customXml/itemProps45.xml><?xml version="1.0" encoding="utf-8"?>
<ds:datastoreItem xmlns:ds="http://schemas.openxmlformats.org/officeDocument/2006/customXml" ds:itemID="{B13ED84D-E3EC-4746-B9FD-546982C206B7}">
  <ds:schemaRefs/>
</ds:datastoreItem>
</file>

<file path=customXml/itemProps46.xml><?xml version="1.0" encoding="utf-8"?>
<ds:datastoreItem xmlns:ds="http://schemas.openxmlformats.org/officeDocument/2006/customXml" ds:itemID="{48719C7D-04F1-4CE9-8C37-B4A9147A80F3}">
  <ds:schemaRefs/>
</ds:datastoreItem>
</file>

<file path=customXml/itemProps47.xml><?xml version="1.0" encoding="utf-8"?>
<ds:datastoreItem xmlns:ds="http://schemas.openxmlformats.org/officeDocument/2006/customXml" ds:itemID="{7D297577-CDC4-42C9-B96F-EF8488E79531}">
  <ds:schemaRefs/>
</ds:datastoreItem>
</file>

<file path=customXml/itemProps48.xml><?xml version="1.0" encoding="utf-8"?>
<ds:datastoreItem xmlns:ds="http://schemas.openxmlformats.org/officeDocument/2006/customXml" ds:itemID="{4C864161-8908-47B5-8660-A88359300A79}">
  <ds:schemaRefs/>
</ds:datastoreItem>
</file>

<file path=customXml/itemProps49.xml><?xml version="1.0" encoding="utf-8"?>
<ds:datastoreItem xmlns:ds="http://schemas.openxmlformats.org/officeDocument/2006/customXml" ds:itemID="{09BDBA82-421D-404C-AC6B-0DD936031F92}">
  <ds:schemaRefs/>
</ds:datastoreItem>
</file>

<file path=customXml/itemProps5.xml><?xml version="1.0" encoding="utf-8"?>
<ds:datastoreItem xmlns:ds="http://schemas.openxmlformats.org/officeDocument/2006/customXml" ds:itemID="{5130BC78-A377-4B8E-9EBD-857D0133E8C1}">
  <ds:schemaRefs/>
</ds:datastoreItem>
</file>

<file path=customXml/itemProps50.xml><?xml version="1.0" encoding="utf-8"?>
<ds:datastoreItem xmlns:ds="http://schemas.openxmlformats.org/officeDocument/2006/customXml" ds:itemID="{E7FB6CDC-E051-4A91-9C37-E9F298B446A6}">
  <ds:schemaRefs/>
</ds:datastoreItem>
</file>

<file path=customXml/itemProps51.xml><?xml version="1.0" encoding="utf-8"?>
<ds:datastoreItem xmlns:ds="http://schemas.openxmlformats.org/officeDocument/2006/customXml" ds:itemID="{8A27E171-3968-466D-9559-B899D63A13E3}">
  <ds:schemaRefs/>
</ds:datastoreItem>
</file>

<file path=customXml/itemProps52.xml><?xml version="1.0" encoding="utf-8"?>
<ds:datastoreItem xmlns:ds="http://schemas.openxmlformats.org/officeDocument/2006/customXml" ds:itemID="{D69D1CC2-E2DF-4299-95C9-290EF04ECBBD}">
  <ds:schemaRefs/>
</ds:datastoreItem>
</file>

<file path=customXml/itemProps53.xml><?xml version="1.0" encoding="utf-8"?>
<ds:datastoreItem xmlns:ds="http://schemas.openxmlformats.org/officeDocument/2006/customXml" ds:itemID="{843E36D9-9D1E-48FD-AE7D-20B94E92D368}">
  <ds:schemaRefs/>
</ds:datastoreItem>
</file>

<file path=customXml/itemProps54.xml><?xml version="1.0" encoding="utf-8"?>
<ds:datastoreItem xmlns:ds="http://schemas.openxmlformats.org/officeDocument/2006/customXml" ds:itemID="{97F9932B-8632-4E7F-BA71-BF1C21814512}">
  <ds:schemaRefs/>
</ds:datastoreItem>
</file>

<file path=customXml/itemProps55.xml><?xml version="1.0" encoding="utf-8"?>
<ds:datastoreItem xmlns:ds="http://schemas.openxmlformats.org/officeDocument/2006/customXml" ds:itemID="{3A55864A-F94B-4A17-9126-181274493FCE}">
  <ds:schemaRefs/>
</ds:datastoreItem>
</file>

<file path=customXml/itemProps56.xml><?xml version="1.0" encoding="utf-8"?>
<ds:datastoreItem xmlns:ds="http://schemas.openxmlformats.org/officeDocument/2006/customXml" ds:itemID="{BD07DF85-8FC3-443C-A17D-1C5AA20A56E8}">
  <ds:schemaRefs/>
</ds:datastoreItem>
</file>

<file path=customXml/itemProps57.xml><?xml version="1.0" encoding="utf-8"?>
<ds:datastoreItem xmlns:ds="http://schemas.openxmlformats.org/officeDocument/2006/customXml" ds:itemID="{4784E666-F290-4030-83CE-9ED305F99A00}">
  <ds:schemaRefs/>
</ds:datastoreItem>
</file>

<file path=customXml/itemProps58.xml><?xml version="1.0" encoding="utf-8"?>
<ds:datastoreItem xmlns:ds="http://schemas.openxmlformats.org/officeDocument/2006/customXml" ds:itemID="{F06E8A40-BE80-4EEE-BDD2-63613E05896B}">
  <ds:schemaRefs/>
</ds:datastoreItem>
</file>

<file path=customXml/itemProps59.xml><?xml version="1.0" encoding="utf-8"?>
<ds:datastoreItem xmlns:ds="http://schemas.openxmlformats.org/officeDocument/2006/customXml" ds:itemID="{EEFF9027-FBEF-4910-8EE6-13D64012C7E9}">
  <ds:schemaRefs>
    <ds:schemaRef ds:uri="http://schemas.microsoft.com/office/2006/metadata/properties"/>
    <ds:schemaRef ds:uri="http://schemas.microsoft.com/office/infopath/2007/PartnerControls"/>
    <ds:schemaRef ds:uri="46297aa2-77d1-4586-9726-07d56a535ee7"/>
    <ds:schemaRef ds:uri="631564f6-0349-4cc5-b00d-7cf3ba42f824"/>
  </ds:schemaRefs>
</ds:datastoreItem>
</file>

<file path=customXml/itemProps6.xml><?xml version="1.0" encoding="utf-8"?>
<ds:datastoreItem xmlns:ds="http://schemas.openxmlformats.org/officeDocument/2006/customXml" ds:itemID="{14EA2D9C-198F-43CE-A253-ABD95BF647DE}">
  <ds:schemaRefs/>
</ds:datastoreItem>
</file>

<file path=customXml/itemProps60.xml><?xml version="1.0" encoding="utf-8"?>
<ds:datastoreItem xmlns:ds="http://schemas.openxmlformats.org/officeDocument/2006/customXml" ds:itemID="{3BDB29F4-BB14-4891-B75E-BA05D9CBF8C5}">
  <ds:schemaRefs/>
</ds:datastoreItem>
</file>

<file path=customXml/itemProps61.xml><?xml version="1.0" encoding="utf-8"?>
<ds:datastoreItem xmlns:ds="http://schemas.openxmlformats.org/officeDocument/2006/customXml" ds:itemID="{564450F0-21E3-44A5-AAE0-5F41A3C90CC6}">
  <ds:schemaRefs/>
</ds:datastoreItem>
</file>

<file path=customXml/itemProps62.xml><?xml version="1.0" encoding="utf-8"?>
<ds:datastoreItem xmlns:ds="http://schemas.openxmlformats.org/officeDocument/2006/customXml" ds:itemID="{2163FE71-6BE4-4727-BA97-9B2D9D509146}">
  <ds:schemaRefs/>
</ds:datastoreItem>
</file>

<file path=customXml/itemProps63.xml><?xml version="1.0" encoding="utf-8"?>
<ds:datastoreItem xmlns:ds="http://schemas.openxmlformats.org/officeDocument/2006/customXml" ds:itemID="{A5F5D722-D0C6-4F4C-A039-CFB7EDC2A846}">
  <ds:schemaRefs/>
</ds:datastoreItem>
</file>

<file path=customXml/itemProps64.xml><?xml version="1.0" encoding="utf-8"?>
<ds:datastoreItem xmlns:ds="http://schemas.openxmlformats.org/officeDocument/2006/customXml" ds:itemID="{183B844C-8F0B-4513-ABEE-FED10AA32F67}">
  <ds:schemaRefs/>
</ds:datastoreItem>
</file>

<file path=customXml/itemProps65.xml><?xml version="1.0" encoding="utf-8"?>
<ds:datastoreItem xmlns:ds="http://schemas.openxmlformats.org/officeDocument/2006/customXml" ds:itemID="{0A8EAB3C-8DA2-4057-AC08-82C0CDCC4A86}">
  <ds:schemaRefs/>
</ds:datastoreItem>
</file>

<file path=customXml/itemProps66.xml><?xml version="1.0" encoding="utf-8"?>
<ds:datastoreItem xmlns:ds="http://schemas.openxmlformats.org/officeDocument/2006/customXml" ds:itemID="{469EE0F9-9901-426A-B3C5-9946D5600407}">
  <ds:schemaRefs/>
</ds:datastoreItem>
</file>

<file path=customXml/itemProps67.xml><?xml version="1.0" encoding="utf-8"?>
<ds:datastoreItem xmlns:ds="http://schemas.openxmlformats.org/officeDocument/2006/customXml" ds:itemID="{9DA90EED-B1F4-436C-A5C6-69A0387E8706}">
  <ds:schemaRefs/>
</ds:datastoreItem>
</file>

<file path=customXml/itemProps68.xml><?xml version="1.0" encoding="utf-8"?>
<ds:datastoreItem xmlns:ds="http://schemas.openxmlformats.org/officeDocument/2006/customXml" ds:itemID="{7EBF81FA-90FF-4341-82C2-27F914E95519}">
  <ds:schemaRefs/>
</ds:datastoreItem>
</file>

<file path=customXml/itemProps69.xml><?xml version="1.0" encoding="utf-8"?>
<ds:datastoreItem xmlns:ds="http://schemas.openxmlformats.org/officeDocument/2006/customXml" ds:itemID="{D50D4AF3-842D-4FD5-821B-C8B4361BBA95}">
  <ds:schemaRefs/>
</ds:datastoreItem>
</file>

<file path=customXml/itemProps7.xml><?xml version="1.0" encoding="utf-8"?>
<ds:datastoreItem xmlns:ds="http://schemas.openxmlformats.org/officeDocument/2006/customXml" ds:itemID="{0EC4F8B6-8085-44BD-AEAF-592E9440519A}">
  <ds:schemaRefs/>
</ds:datastoreItem>
</file>

<file path=customXml/itemProps70.xml><?xml version="1.0" encoding="utf-8"?>
<ds:datastoreItem xmlns:ds="http://schemas.openxmlformats.org/officeDocument/2006/customXml" ds:itemID="{0C79A8E2-333C-4B5D-A08E-827B56F2DFF1}">
  <ds:schemaRefs/>
</ds:datastoreItem>
</file>

<file path=customXml/itemProps71.xml><?xml version="1.0" encoding="utf-8"?>
<ds:datastoreItem xmlns:ds="http://schemas.openxmlformats.org/officeDocument/2006/customXml" ds:itemID="{81B5DE5E-62FB-4AD6-B76B-642DF6C65282}">
  <ds:schemaRefs/>
</ds:datastoreItem>
</file>

<file path=customXml/itemProps72.xml><?xml version="1.0" encoding="utf-8"?>
<ds:datastoreItem xmlns:ds="http://schemas.openxmlformats.org/officeDocument/2006/customXml" ds:itemID="{491D8A9A-AE6B-48C7-AE42-646F95464AD0}">
  <ds:schemaRefs/>
</ds:datastoreItem>
</file>

<file path=customXml/itemProps73.xml><?xml version="1.0" encoding="utf-8"?>
<ds:datastoreItem xmlns:ds="http://schemas.openxmlformats.org/officeDocument/2006/customXml" ds:itemID="{7EA33924-8C02-4151-B4F3-2CAC960461AE}">
  <ds:schemaRefs/>
</ds:datastoreItem>
</file>

<file path=customXml/itemProps74.xml><?xml version="1.0" encoding="utf-8"?>
<ds:datastoreItem xmlns:ds="http://schemas.openxmlformats.org/officeDocument/2006/customXml" ds:itemID="{0FBDFEC6-B584-4A82-BE2D-C9FE967A0821}">
  <ds:schemaRefs/>
</ds:datastoreItem>
</file>

<file path=customXml/itemProps75.xml><?xml version="1.0" encoding="utf-8"?>
<ds:datastoreItem xmlns:ds="http://schemas.openxmlformats.org/officeDocument/2006/customXml" ds:itemID="{0403B2F0-4E8C-4D34-AFC9-200D6075B7DB}">
  <ds:schemaRefs/>
</ds:datastoreItem>
</file>

<file path=customXml/itemProps76.xml><?xml version="1.0" encoding="utf-8"?>
<ds:datastoreItem xmlns:ds="http://schemas.openxmlformats.org/officeDocument/2006/customXml" ds:itemID="{F48474A3-19DC-4E85-8719-B2F836A53F6E}">
  <ds:schemaRefs/>
</ds:datastoreItem>
</file>

<file path=customXml/itemProps77.xml><?xml version="1.0" encoding="utf-8"?>
<ds:datastoreItem xmlns:ds="http://schemas.openxmlformats.org/officeDocument/2006/customXml" ds:itemID="{9B451A74-F3AD-4799-AC03-3323C4C7DE20}">
  <ds:schemaRefs>
    <ds:schemaRef ds:uri="http://schemas.microsoft.com/DataMashup"/>
  </ds:schemaRefs>
</ds:datastoreItem>
</file>

<file path=customXml/itemProps8.xml><?xml version="1.0" encoding="utf-8"?>
<ds:datastoreItem xmlns:ds="http://schemas.openxmlformats.org/officeDocument/2006/customXml" ds:itemID="{8EF0E5F7-896B-4027-ABC5-17E3340397F3}">
  <ds:schemaRefs/>
</ds:datastoreItem>
</file>

<file path=customXml/itemProps9.xml><?xml version="1.0" encoding="utf-8"?>
<ds:datastoreItem xmlns:ds="http://schemas.openxmlformats.org/officeDocument/2006/customXml" ds:itemID="{C25AD620-295B-41BB-B348-B7F362FD82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Movies Cleaned</vt:lpstr>
      <vt:lpstr>movies(uncleaned)</vt:lpstr>
      <vt:lpstr>Movie Financials(Power Pivot)</vt:lpstr>
      <vt:lpstr>Profit Targets</vt:lpstr>
      <vt:lpstr>Movie Financials (Pivot Table)</vt:lpstr>
      <vt:lpstr>All Business realted formulas</vt:lpstr>
      <vt:lpstr>Movie Financials(Merging Data)</vt:lpstr>
      <vt:lpstr>financials</vt:lpstr>
      <vt:lpstr>actors</vt:lpstr>
      <vt:lpstr>movie_actor</vt:lpstr>
      <vt:lpstr>languages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Dhaval Patel</dc:creator>
  <cp:lastModifiedBy>rishi raman</cp:lastModifiedBy>
  <dcterms:created xsi:type="dcterms:W3CDTF">2015-06-05T18:17:20Z</dcterms:created>
  <dcterms:modified xsi:type="dcterms:W3CDTF">2024-12-05T06:54:59Z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0x010100686C0266E115364AA9B96DE5BECF7DB6</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