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esktop\SPEX_HAB_Mainboard_Hardware\"/>
    </mc:Choice>
  </mc:AlternateContent>
  <bookViews>
    <workbookView xWindow="0" yWindow="0" windowWidth="20445" windowHeight="14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28" i="1"/>
  <c r="E24" i="1" l="1"/>
  <c r="E20" i="1"/>
  <c r="E21" i="1"/>
  <c r="F14" i="1"/>
  <c r="F15" i="1"/>
  <c r="E14" i="1"/>
  <c r="E15" i="1"/>
  <c r="F12" i="1"/>
  <c r="F13" i="1"/>
  <c r="E12" i="1"/>
  <c r="E13" i="1"/>
  <c r="F7" i="1"/>
  <c r="F8" i="1"/>
  <c r="F9" i="1"/>
  <c r="F10" i="1"/>
  <c r="F11" i="1"/>
  <c r="E7" i="1"/>
  <c r="E8" i="1"/>
  <c r="E9" i="1"/>
  <c r="E10" i="1"/>
  <c r="E11" i="1"/>
  <c r="F5" i="1"/>
  <c r="F6" i="1"/>
  <c r="E5" i="1"/>
  <c r="E6" i="1"/>
  <c r="F4" i="1"/>
  <c r="E4" i="1"/>
</calcChain>
</file>

<file path=xl/sharedStrings.xml><?xml version="1.0" encoding="utf-8"?>
<sst xmlns="http://schemas.openxmlformats.org/spreadsheetml/2006/main" count="32" uniqueCount="29">
  <si>
    <t>IC</t>
  </si>
  <si>
    <t>idle current (A)</t>
  </si>
  <si>
    <t>load current (A)</t>
  </si>
  <si>
    <t>operating voltage (V)</t>
  </si>
  <si>
    <t>MK20DX256VLH7</t>
  </si>
  <si>
    <t>idle power (W)</t>
  </si>
  <si>
    <t>load power (W)</t>
  </si>
  <si>
    <t>Total Load Power Draw:</t>
  </si>
  <si>
    <t>Total Idle Power Draw:</t>
  </si>
  <si>
    <t>Watts</t>
  </si>
  <si>
    <t>MKL04Z32VLC4</t>
  </si>
  <si>
    <t>MCP9808</t>
  </si>
  <si>
    <t>BME280</t>
  </si>
  <si>
    <t>Thermistor (1-3)</t>
  </si>
  <si>
    <t>LSM9DS1</t>
  </si>
  <si>
    <t>AT45DB641E</t>
  </si>
  <si>
    <t>MCP2551</t>
  </si>
  <si>
    <t>SD Card</t>
  </si>
  <si>
    <t>ST1480abdr</t>
  </si>
  <si>
    <t>Relay 1</t>
  </si>
  <si>
    <t>Relay 2</t>
  </si>
  <si>
    <t xml:space="preserve">safety factor </t>
  </si>
  <si>
    <t>%</t>
  </si>
  <si>
    <t>Revised Load Draw</t>
  </si>
  <si>
    <t>Runtime desired:</t>
  </si>
  <si>
    <t>hours</t>
  </si>
  <si>
    <t>Battery Required:</t>
  </si>
  <si>
    <t>Watt Hours</t>
  </si>
  <si>
    <t>example: 3S 3A Lipo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</si>
</sst>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abSelected="1" workbookViewId="0">
      <selection activeCell="E34" sqref="E34"/>
    </sheetView>
  </sheetViews>
  <sheetFormatPr defaultRowHeight="15" x14ac:dyDescent="0.25"/>
  <cols>
    <col min="1" max="1" width="15.85546875" bestFit="1" customWidth="1"/>
    <col min="2" max="2" width="14.5703125" bestFit="1" customWidth="1"/>
    <col min="3" max="3" width="15" bestFit="1" customWidth="1"/>
    <col min="4" max="4" width="25.28515625" bestFit="1" customWidth="1"/>
    <col min="5" max="5" width="13.7109375" bestFit="1" customWidth="1"/>
    <col min="6" max="6" width="14.140625" bestFit="1" customWidth="1"/>
  </cols>
  <sheetData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5</v>
      </c>
      <c r="F3" t="s">
        <v>6</v>
      </c>
    </row>
    <row r="4" spans="1:6" x14ac:dyDescent="0.25">
      <c r="A4" t="s">
        <v>4</v>
      </c>
      <c r="B4">
        <v>8.0000000000000002E-3</v>
      </c>
      <c r="C4">
        <v>2.1499999999999998E-2</v>
      </c>
      <c r="D4" s="1">
        <v>3.3</v>
      </c>
      <c r="E4">
        <f>B4*D4</f>
        <v>2.64E-2</v>
      </c>
      <c r="F4">
        <f>C4*D4</f>
        <v>7.0949999999999985E-2</v>
      </c>
    </row>
    <row r="5" spans="1:6" x14ac:dyDescent="0.25">
      <c r="A5" t="s">
        <v>10</v>
      </c>
      <c r="B5">
        <v>2E-3</v>
      </c>
      <c r="C5">
        <v>6.0000000000000001E-3</v>
      </c>
      <c r="D5" s="1">
        <v>3.3</v>
      </c>
      <c r="E5">
        <f t="shared" ref="E5:E15" si="0">B5*D5</f>
        <v>6.6E-3</v>
      </c>
      <c r="F5">
        <f t="shared" ref="F5:F15" si="1">C5*D5</f>
        <v>1.9799999999999998E-2</v>
      </c>
    </row>
    <row r="6" spans="1:6" x14ac:dyDescent="0.25">
      <c r="A6" t="s">
        <v>11</v>
      </c>
      <c r="B6">
        <v>5.0000000000000002E-5</v>
      </c>
      <c r="C6">
        <v>4.0000000000000002E-4</v>
      </c>
      <c r="D6" s="1">
        <v>3.3</v>
      </c>
      <c r="E6">
        <f t="shared" si="0"/>
        <v>1.65E-4</v>
      </c>
      <c r="F6">
        <f t="shared" si="1"/>
        <v>1.32E-3</v>
      </c>
    </row>
    <row r="7" spans="1:6" x14ac:dyDescent="0.25">
      <c r="A7" t="s">
        <v>12</v>
      </c>
      <c r="B7">
        <v>1E-4</v>
      </c>
      <c r="C7">
        <v>1E-3</v>
      </c>
      <c r="D7" s="1">
        <v>3.3</v>
      </c>
      <c r="E7">
        <f t="shared" si="0"/>
        <v>3.3E-4</v>
      </c>
      <c r="F7">
        <f t="shared" si="1"/>
        <v>3.3E-3</v>
      </c>
    </row>
    <row r="8" spans="1:6" x14ac:dyDescent="0.25">
      <c r="A8" t="s">
        <v>13</v>
      </c>
      <c r="B8">
        <v>1E-3</v>
      </c>
      <c r="C8">
        <v>3.5000000000000001E-3</v>
      </c>
      <c r="D8" s="1">
        <v>2.5</v>
      </c>
      <c r="E8">
        <f t="shared" si="0"/>
        <v>2.5000000000000001E-3</v>
      </c>
      <c r="F8">
        <f t="shared" si="1"/>
        <v>8.7500000000000008E-3</v>
      </c>
    </row>
    <row r="9" spans="1:6" x14ac:dyDescent="0.25">
      <c r="A9" t="s">
        <v>14</v>
      </c>
      <c r="B9">
        <v>1.9E-3</v>
      </c>
      <c r="C9">
        <v>4.5999999999999999E-3</v>
      </c>
      <c r="D9" s="1">
        <v>3.3</v>
      </c>
      <c r="E9">
        <f t="shared" si="0"/>
        <v>6.2699999999999995E-3</v>
      </c>
      <c r="F9">
        <f t="shared" si="1"/>
        <v>1.5179999999999999E-2</v>
      </c>
    </row>
    <row r="10" spans="1:6" x14ac:dyDescent="0.25">
      <c r="A10" t="s">
        <v>15</v>
      </c>
      <c r="B10">
        <v>4.5000000000000003E-5</v>
      </c>
      <c r="C10">
        <v>1.6E-2</v>
      </c>
      <c r="D10" s="1">
        <v>3.3</v>
      </c>
      <c r="E10">
        <f t="shared" si="0"/>
        <v>1.485E-4</v>
      </c>
      <c r="F10">
        <f t="shared" si="1"/>
        <v>5.28E-2</v>
      </c>
    </row>
    <row r="11" spans="1:6" x14ac:dyDescent="0.25">
      <c r="A11" t="s">
        <v>16</v>
      </c>
      <c r="B11">
        <v>3.6499999999999998E-4</v>
      </c>
      <c r="C11">
        <v>0.01</v>
      </c>
      <c r="D11" s="1">
        <v>3.3</v>
      </c>
      <c r="E11">
        <f t="shared" si="0"/>
        <v>1.2044999999999998E-3</v>
      </c>
      <c r="F11">
        <f t="shared" si="1"/>
        <v>3.3000000000000002E-2</v>
      </c>
    </row>
    <row r="12" spans="1:6" x14ac:dyDescent="0.25">
      <c r="A12" t="s">
        <v>18</v>
      </c>
      <c r="B12">
        <v>9.9999999999999995E-7</v>
      </c>
      <c r="C12">
        <v>1.2999999999999999E-3</v>
      </c>
      <c r="D12" s="1">
        <v>3.3</v>
      </c>
      <c r="E12">
        <f t="shared" si="0"/>
        <v>3.2999999999999997E-6</v>
      </c>
      <c r="F12">
        <f t="shared" si="1"/>
        <v>4.2899999999999995E-3</v>
      </c>
    </row>
    <row r="13" spans="1:6" x14ac:dyDescent="0.25">
      <c r="A13" t="s">
        <v>17</v>
      </c>
      <c r="B13">
        <v>5.0000000000000001E-3</v>
      </c>
      <c r="C13">
        <v>0.1</v>
      </c>
      <c r="D13" s="1">
        <v>3.3</v>
      </c>
      <c r="E13">
        <f t="shared" si="0"/>
        <v>1.6500000000000001E-2</v>
      </c>
      <c r="F13">
        <f t="shared" si="1"/>
        <v>0.33</v>
      </c>
    </row>
    <row r="14" spans="1:6" x14ac:dyDescent="0.25">
      <c r="A14" t="s">
        <v>19</v>
      </c>
      <c r="B14">
        <v>0</v>
      </c>
      <c r="C14">
        <v>0.02</v>
      </c>
      <c r="D14" s="1">
        <v>3.3</v>
      </c>
      <c r="E14">
        <f t="shared" si="0"/>
        <v>0</v>
      </c>
      <c r="F14">
        <f t="shared" si="1"/>
        <v>6.6000000000000003E-2</v>
      </c>
    </row>
    <row r="15" spans="1:6" x14ac:dyDescent="0.25">
      <c r="A15" t="s">
        <v>20</v>
      </c>
      <c r="B15">
        <v>0</v>
      </c>
      <c r="C15">
        <v>0.02</v>
      </c>
      <c r="D15" s="1">
        <v>3.3</v>
      </c>
      <c r="E15">
        <f t="shared" si="0"/>
        <v>0</v>
      </c>
      <c r="F15">
        <f t="shared" si="1"/>
        <v>6.6000000000000003E-2</v>
      </c>
    </row>
    <row r="16" spans="1:6" x14ac:dyDescent="0.25">
      <c r="D16" s="1"/>
    </row>
    <row r="17" spans="4:6" x14ac:dyDescent="0.25">
      <c r="D17" s="1"/>
    </row>
    <row r="18" spans="4:6" x14ac:dyDescent="0.25">
      <c r="D18" s="1"/>
    </row>
    <row r="20" spans="4:6" x14ac:dyDescent="0.25">
      <c r="D20" t="s">
        <v>8</v>
      </c>
      <c r="E20">
        <f>SUM(E4:E15)</f>
        <v>6.0121299999999996E-2</v>
      </c>
      <c r="F20" t="s">
        <v>9</v>
      </c>
    </row>
    <row r="21" spans="4:6" x14ac:dyDescent="0.25">
      <c r="D21" t="s">
        <v>7</v>
      </c>
      <c r="E21">
        <f>SUM(F4:F15)</f>
        <v>0.67139000000000015</v>
      </c>
      <c r="F21" t="s">
        <v>9</v>
      </c>
    </row>
    <row r="23" spans="4:6" x14ac:dyDescent="0.25">
      <c r="D23" t="s">
        <v>21</v>
      </c>
      <c r="E23">
        <v>25</v>
      </c>
      <c r="F23" t="s">
        <v>22</v>
      </c>
    </row>
    <row r="24" spans="4:6" x14ac:dyDescent="0.25">
      <c r="D24" t="s">
        <v>23</v>
      </c>
      <c r="E24">
        <f>E21*1.25</f>
        <v>0.83923750000000019</v>
      </c>
      <c r="F24" t="s">
        <v>9</v>
      </c>
    </row>
    <row r="27" spans="4:6" x14ac:dyDescent="0.25">
      <c r="D27" t="s">
        <v>24</v>
      </c>
      <c r="E27">
        <v>8</v>
      </c>
      <c r="F27" t="s">
        <v>25</v>
      </c>
    </row>
    <row r="28" spans="4:6" x14ac:dyDescent="0.25">
      <c r="D28" t="s">
        <v>26</v>
      </c>
      <c r="E28">
        <f>E27*E24</f>
        <v>6.7139000000000015</v>
      </c>
      <c r="F28" t="s">
        <v>27</v>
      </c>
    </row>
    <row r="31" spans="4:6" x14ac:dyDescent="0.25">
      <c r="D31" t="s">
        <v>28</v>
      </c>
      <c r="E31">
        <f>(3.7*3)*3</f>
        <v>33.300000000000004</v>
      </c>
      <c r="F31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2016-04-16T04:30:26Z</dcterms:created>
  <dcterms:modified xsi:type="dcterms:W3CDTF">2016-04-16T05:07:38Z</dcterms:modified>
</cp:coreProperties>
</file>