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LL''\Desktop\RIT\Attendance_3_april_2024\"/>
    </mc:Choice>
  </mc:AlternateContent>
  <xr:revisionPtr revIDLastSave="0" documentId="13_ncr:1_{15CF0D5C-7C01-4204-A093-B3ED22737DF7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Jan 16 - Feb 15" sheetId="2" r:id="rId1"/>
    <sheet name="Feb 19-March 21" sheetId="1" r:id="rId2"/>
    <sheet name="April 1" sheetId="4" r:id="rId3"/>
    <sheet name="Sheet2" sheetId="3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4" l="1"/>
  <c r="L41" i="4"/>
  <c r="K41" i="4"/>
  <c r="J41" i="4"/>
  <c r="I41" i="4"/>
  <c r="H41" i="4"/>
  <c r="G41" i="4"/>
  <c r="F41" i="4"/>
  <c r="E41" i="4"/>
  <c r="D41" i="4"/>
  <c r="N40" i="4"/>
  <c r="P40" i="4" s="1"/>
  <c r="N39" i="4"/>
  <c r="P39" i="4" s="1"/>
  <c r="N38" i="4"/>
  <c r="P38" i="4" s="1"/>
  <c r="N37" i="4"/>
  <c r="P37" i="4" s="1"/>
  <c r="N36" i="4"/>
  <c r="P36" i="4" s="1"/>
  <c r="N35" i="4"/>
  <c r="P35" i="4" s="1"/>
  <c r="N34" i="4"/>
  <c r="P34" i="4" s="1"/>
  <c r="N33" i="4"/>
  <c r="P33" i="4" s="1"/>
  <c r="N32" i="4"/>
  <c r="P32" i="4" s="1"/>
  <c r="N31" i="4"/>
  <c r="P31" i="4" s="1"/>
  <c r="N30" i="4"/>
  <c r="P30" i="4" s="1"/>
  <c r="N29" i="4"/>
  <c r="P29" i="4" s="1"/>
  <c r="N28" i="4"/>
  <c r="P28" i="4" s="1"/>
  <c r="N27" i="4"/>
  <c r="P27" i="4" s="1"/>
  <c r="N26" i="4"/>
  <c r="P26" i="4" s="1"/>
  <c r="N25" i="4"/>
  <c r="P25" i="4" s="1"/>
  <c r="N24" i="4"/>
  <c r="P24" i="4" s="1"/>
  <c r="N23" i="4"/>
  <c r="P23" i="4" s="1"/>
  <c r="N22" i="4"/>
  <c r="P22" i="4" s="1"/>
  <c r="N21" i="4"/>
  <c r="P21" i="4" s="1"/>
  <c r="N20" i="4"/>
  <c r="P20" i="4" s="1"/>
  <c r="N19" i="4"/>
  <c r="P19" i="4" s="1"/>
  <c r="N18" i="4"/>
  <c r="P18" i="4" s="1"/>
  <c r="N17" i="4"/>
  <c r="P17" i="4" s="1"/>
  <c r="N16" i="4"/>
  <c r="P16" i="4" s="1"/>
  <c r="N15" i="4"/>
  <c r="P15" i="4" s="1"/>
  <c r="N14" i="4"/>
  <c r="P14" i="4" s="1"/>
  <c r="N13" i="4"/>
  <c r="P13" i="4" s="1"/>
  <c r="N12" i="4"/>
  <c r="P12" i="4" s="1"/>
  <c r="N11" i="4"/>
  <c r="P11" i="4" s="1"/>
  <c r="N10" i="4"/>
  <c r="P10" i="4" s="1"/>
  <c r="N10" i="1"/>
  <c r="P10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11" i="1"/>
  <c r="P11" i="1" s="1"/>
  <c r="D41" i="1"/>
  <c r="I41" i="1"/>
  <c r="J41" i="1"/>
  <c r="K41" i="1"/>
  <c r="L41" i="1"/>
  <c r="M41" i="1"/>
  <c r="P9" i="2"/>
  <c r="Q9" i="2" s="1"/>
  <c r="Q10" i="2"/>
  <c r="Q24" i="2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D39" i="2"/>
  <c r="H39" i="2"/>
  <c r="I39" i="2"/>
  <c r="J39" i="2"/>
  <c r="M39" i="2"/>
  <c r="N39" i="2"/>
  <c r="O39" i="2"/>
  <c r="E39" i="2"/>
  <c r="F39" i="2"/>
  <c r="G39" i="2"/>
  <c r="Q29" i="4" l="1"/>
  <c r="Q32" i="4"/>
  <c r="Q20" i="4"/>
  <c r="Q39" i="4"/>
  <c r="Q35" i="4"/>
  <c r="Q31" i="4"/>
  <c r="Q27" i="4"/>
  <c r="Q23" i="4"/>
  <c r="Q19" i="4"/>
  <c r="Q15" i="4"/>
  <c r="Q11" i="4"/>
  <c r="Q37" i="4"/>
  <c r="Q25" i="4"/>
  <c r="Q13" i="4"/>
  <c r="Q36" i="4"/>
  <c r="Q16" i="4"/>
  <c r="Q38" i="4"/>
  <c r="Q34" i="4"/>
  <c r="Q30" i="4"/>
  <c r="Q26" i="4"/>
  <c r="Q22" i="4"/>
  <c r="Q18" i="4"/>
  <c r="Q14" i="4"/>
  <c r="Q17" i="4"/>
  <c r="Q28" i="4"/>
  <c r="Q12" i="4"/>
  <c r="Q33" i="4"/>
  <c r="Q21" i="4"/>
  <c r="Q40" i="4"/>
  <c r="Q24" i="4"/>
  <c r="Q19" i="1"/>
  <c r="Q13" i="1"/>
  <c r="Q14" i="1"/>
  <c r="Q23" i="1"/>
  <c r="Q28" i="1"/>
  <c r="Q29" i="1"/>
  <c r="Q15" i="1"/>
  <c r="Q24" i="1"/>
  <c r="Q33" i="1"/>
  <c r="Q11" i="1"/>
  <c r="Q26" i="1"/>
  <c r="Q34" i="1"/>
  <c r="Q27" i="1"/>
  <c r="Q35" i="1"/>
  <c r="Q36" i="1"/>
  <c r="Q20" i="1"/>
  <c r="Q37" i="1"/>
  <c r="Q16" i="1"/>
  <c r="Q17" i="1"/>
  <c r="Q18" i="1"/>
  <c r="Q21" i="1"/>
  <c r="Q30" i="1"/>
  <c r="Q38" i="1"/>
  <c r="Q22" i="1"/>
  <c r="Q31" i="1"/>
  <c r="Q39" i="1"/>
  <c r="Q32" i="1"/>
  <c r="Q12" i="1"/>
  <c r="Q25" i="1"/>
  <c r="Q40" i="1"/>
  <c r="E41" i="1"/>
  <c r="F41" i="1"/>
  <c r="G41" i="1"/>
  <c r="H41" i="1"/>
</calcChain>
</file>

<file path=xl/sharedStrings.xml><?xml version="1.0" encoding="utf-8"?>
<sst xmlns="http://schemas.openxmlformats.org/spreadsheetml/2006/main" count="906" uniqueCount="116">
  <si>
    <t>Notify</t>
  </si>
  <si>
    <t>ID</t>
  </si>
  <si>
    <t>Name</t>
  </si>
  <si>
    <t>Total</t>
  </si>
  <si>
    <t>2nd Month</t>
  </si>
  <si>
    <t>P</t>
  </si>
  <si>
    <t>A</t>
  </si>
  <si>
    <t>E</t>
  </si>
  <si>
    <t>CSEC 202 - Reverse Engineering Fundamentals</t>
  </si>
  <si>
    <t>Attendance List</t>
  </si>
  <si>
    <r>
      <t>Present</t>
    </r>
    <r>
      <rPr>
        <sz val="10"/>
        <color theme="1"/>
        <rFont val="Segoe UI"/>
        <family val="2"/>
      </rPr>
      <t>: The individual attended and was on time.</t>
    </r>
  </si>
  <si>
    <r>
      <t>Absent</t>
    </r>
    <r>
      <rPr>
        <sz val="10"/>
        <color theme="1"/>
        <rFont val="Segoe UI"/>
        <family val="2"/>
      </rPr>
      <t>: The individual did not attend.</t>
    </r>
  </si>
  <si>
    <r>
      <t>Excused</t>
    </r>
    <r>
      <rPr>
        <sz val="10"/>
        <color theme="1"/>
        <rFont val="Segoe UI"/>
        <family val="2"/>
      </rPr>
      <t>: The individual did not attend but provided a valid reason.</t>
    </r>
  </si>
  <si>
    <r>
      <t>Late</t>
    </r>
    <r>
      <rPr>
        <sz val="10"/>
        <color theme="1"/>
        <rFont val="Segoe UI"/>
        <family val="2"/>
      </rPr>
      <t>: The individual attended but did not arrive on time.</t>
    </r>
  </si>
  <si>
    <r>
      <t>Left Early</t>
    </r>
    <r>
      <rPr>
        <sz val="10"/>
        <color theme="1"/>
        <rFont val="Segoe UI"/>
        <family val="2"/>
      </rPr>
      <t>: The individual attended but left before the session ended.</t>
    </r>
  </si>
  <si>
    <t>Present</t>
  </si>
  <si>
    <t>Absent</t>
  </si>
  <si>
    <t>Excused</t>
  </si>
  <si>
    <t>Late</t>
  </si>
  <si>
    <t>Left Early</t>
  </si>
  <si>
    <t>772000850</t>
  </si>
  <si>
    <t>Al-Karmy,Karim A. Alnaser Adnan</t>
  </si>
  <si>
    <t>776006484</t>
  </si>
  <si>
    <t>Alfalasi,Khalifa Ahmad Salem Bin Kenaid</t>
  </si>
  <si>
    <t>764005288</t>
  </si>
  <si>
    <t>Alfalasi,Suhaila Ali Saeed Mohammad</t>
  </si>
  <si>
    <t>393003651</t>
  </si>
  <si>
    <t>Ali,Syed Shayan</t>
  </si>
  <si>
    <t>377001851</t>
  </si>
  <si>
    <t>Almarri,Rashid Faisal Faisal</t>
  </si>
  <si>
    <t>771009176</t>
  </si>
  <si>
    <t>Alsayeh,Sufyan Odai Taher</t>
  </si>
  <si>
    <t>767001818</t>
  </si>
  <si>
    <t>Amer,Ahmad Muhieddin</t>
  </si>
  <si>
    <t>386004799</t>
  </si>
  <si>
    <t>Astionov,Nikita</t>
  </si>
  <si>
    <t>781004640</t>
  </si>
  <si>
    <t>Awad Ali,Omar Ahmed</t>
  </si>
  <si>
    <t>396003923</t>
  </si>
  <si>
    <t>Bhagchandani,Simran</t>
  </si>
  <si>
    <t>772003595</t>
  </si>
  <si>
    <t>Elgayar,Youssef Mohamed Ahmed Abdou</t>
  </si>
  <si>
    <t>772000829</t>
  </si>
  <si>
    <t>Fahmi,Mohammed Tamer Ali Hassan</t>
  </si>
  <si>
    <t>Faisal Saqr Majed Al Marri,Mohammed</t>
  </si>
  <si>
    <t>772003625</t>
  </si>
  <si>
    <t>Fatima,Faiza</t>
  </si>
  <si>
    <t>377003755</t>
  </si>
  <si>
    <t>Kair,Abdullah Hawk</t>
  </si>
  <si>
    <t>769007321</t>
  </si>
  <si>
    <t>Kanaan,Rania Adil Abd Al Ahlee</t>
  </si>
  <si>
    <t>390002399</t>
  </si>
  <si>
    <t>Katerji,Majd Aldeen M. Nawar M. Nadhim</t>
  </si>
  <si>
    <t>781007009</t>
  </si>
  <si>
    <t>Morsy,Omar Khaled Abdelaziz</t>
  </si>
  <si>
    <t>386004980</t>
  </si>
  <si>
    <t>Nagooroo,Ethan Xavier</t>
  </si>
  <si>
    <t>386005160</t>
  </si>
  <si>
    <t>Naji,Yousif Raed</t>
  </si>
  <si>
    <t>776006447</t>
  </si>
  <si>
    <t>Rabiu,Fatima Mansur</t>
  </si>
  <si>
    <t>396000854</t>
  </si>
  <si>
    <t>Roxy,Esha</t>
  </si>
  <si>
    <t>767001935</t>
  </si>
  <si>
    <t>Sajid,Tayyab</t>
  </si>
  <si>
    <t>772003687</t>
  </si>
  <si>
    <t>Shifas,Aaina</t>
  </si>
  <si>
    <t>393000595</t>
  </si>
  <si>
    <t>Shivane Gowda,Ayush</t>
  </si>
  <si>
    <t>386004987</t>
  </si>
  <si>
    <t>Srithe,Suva Parvin Parvin</t>
  </si>
  <si>
    <t>386004817</t>
  </si>
  <si>
    <t>Swad,Ayham Ayman Mousa</t>
  </si>
  <si>
    <t>396000917</t>
  </si>
  <si>
    <t>Thantepudi,Rachel Serena</t>
  </si>
  <si>
    <t>396004807</t>
  </si>
  <si>
    <t>Thumar,Krunal</t>
  </si>
  <si>
    <t>769004347</t>
  </si>
  <si>
    <t>Zerouati,Anes</t>
  </si>
  <si>
    <t>Spring 2024 - Section 601</t>
  </si>
  <si>
    <t>M</t>
  </si>
  <si>
    <t>W</t>
  </si>
  <si>
    <t>Lt</t>
  </si>
  <si>
    <t>Lf</t>
  </si>
  <si>
    <t>1st Month</t>
  </si>
  <si>
    <t>Sum-Lum</t>
  </si>
  <si>
    <t>One(s)</t>
  </si>
  <si>
    <t>1+1</t>
  </si>
  <si>
    <t>1+1 +1</t>
  </si>
  <si>
    <t>1+1+1</t>
  </si>
  <si>
    <t>1</t>
  </si>
  <si>
    <t>9</t>
  </si>
  <si>
    <t>3</t>
  </si>
  <si>
    <t>6</t>
  </si>
  <si>
    <t>7</t>
  </si>
  <si>
    <t>8</t>
  </si>
  <si>
    <t>10</t>
  </si>
  <si>
    <t>2</t>
  </si>
  <si>
    <t>0</t>
  </si>
  <si>
    <t>ALL</t>
  </si>
  <si>
    <t>Last Month</t>
  </si>
  <si>
    <t xml:space="preserve">This month </t>
  </si>
  <si>
    <t>P 100%</t>
  </si>
  <si>
    <t>Not P 100%</t>
  </si>
  <si>
    <t>Online</t>
  </si>
  <si>
    <t>3rd + 4th Month</t>
  </si>
  <si>
    <t>Last 2 Month(s)</t>
  </si>
  <si>
    <t>16</t>
  </si>
  <si>
    <t>18</t>
  </si>
  <si>
    <t>17</t>
  </si>
  <si>
    <t>19</t>
  </si>
  <si>
    <t>13</t>
  </si>
  <si>
    <t>15</t>
  </si>
  <si>
    <t>14</t>
  </si>
  <si>
    <t>20</t>
  </si>
  <si>
    <t>Mecca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</si>
</sst>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3.75"/>
      <color theme="1"/>
      <name val="Segoe UI"/>
      <family val="2"/>
    </font>
    <font>
      <sz val="10"/>
      <color theme="1"/>
      <name val="Segoe U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3F3F3F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2" borderId="4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5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93">
    <xf numFmtId="0" fontId="0" fillId="0" borderId="0" xfId="0"/>
    <xf numFmtId="0" fontId="6" fillId="2" borderId="6" xfId="1" applyBorder="1"/>
    <xf numFmtId="0" fontId="6" fillId="2" borderId="7" xfId="1" applyBorder="1"/>
    <xf numFmtId="0" fontId="0" fillId="0" borderId="10" xfId="0" applyBorder="1"/>
    <xf numFmtId="0" fontId="6" fillId="2" borderId="4" xfId="1"/>
    <xf numFmtId="0" fontId="5" fillId="0" borderId="11" xfId="0" applyFont="1" applyBorder="1" applyAlignment="1">
      <alignment wrapText="1"/>
    </xf>
    <xf numFmtId="0" fontId="6" fillId="2" borderId="14" xfId="1" applyBorder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" fontId="7" fillId="4" borderId="5" xfId="3" applyNumberFormat="1" applyFont="1" applyBorder="1" applyAlignment="1">
      <alignment horizontal="center"/>
    </xf>
    <xf numFmtId="0" fontId="7" fillId="2" borderId="4" xfId="1" applyFont="1" applyAlignment="1">
      <alignment horizontal="center"/>
    </xf>
    <xf numFmtId="16" fontId="7" fillId="2" borderId="4" xfId="1" applyNumberFormat="1" applyFont="1" applyAlignment="1">
      <alignment horizontal="center"/>
    </xf>
    <xf numFmtId="16" fontId="7" fillId="5" borderId="5" xfId="4" applyNumberFormat="1" applyFont="1" applyBorder="1" applyAlignment="1">
      <alignment horizontal="center"/>
    </xf>
    <xf numFmtId="16" fontId="7" fillId="2" borderId="14" xfId="1" applyNumberFormat="1" applyFont="1" applyBorder="1" applyAlignment="1">
      <alignment horizontal="center"/>
    </xf>
    <xf numFmtId="0" fontId="4" fillId="3" borderId="3" xfId="2" applyBorder="1" applyAlignment="1">
      <alignment horizontal="center"/>
    </xf>
    <xf numFmtId="0" fontId="4" fillId="3" borderId="3" xfId="2" applyBorder="1"/>
    <xf numFmtId="0" fontId="1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 vertical="center" indent="1"/>
    </xf>
    <xf numFmtId="0" fontId="12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4" borderId="13" xfId="3" applyFont="1" applyBorder="1"/>
    <xf numFmtId="0" fontId="7" fillId="2" borderId="4" xfId="1" applyFont="1" applyAlignment="1">
      <alignment wrapText="1"/>
    </xf>
    <xf numFmtId="0" fontId="7" fillId="2" borderId="12" xfId="1" applyFont="1" applyBorder="1" applyAlignment="1">
      <alignment wrapText="1"/>
    </xf>
    <xf numFmtId="0" fontId="7" fillId="4" borderId="5" xfId="3" applyFont="1" applyBorder="1" applyAlignment="1">
      <alignment wrapText="1"/>
    </xf>
    <xf numFmtId="0" fontId="7" fillId="4" borderId="5" xfId="3" applyFont="1" applyBorder="1"/>
    <xf numFmtId="0" fontId="7" fillId="5" borderId="5" xfId="4" applyFont="1" applyBorder="1"/>
    <xf numFmtId="0" fontId="7" fillId="4" borderId="13" xfId="3" applyFont="1" applyBorder="1" applyAlignment="1">
      <alignment wrapText="1"/>
    </xf>
    <xf numFmtId="0" fontId="7" fillId="5" borderId="13" xfId="4" applyFont="1" applyBorder="1"/>
    <xf numFmtId="0" fontId="7" fillId="3" borderId="3" xfId="2" applyFont="1" applyBorder="1" applyAlignment="1">
      <alignment horizontal="center"/>
    </xf>
    <xf numFmtId="0" fontId="7" fillId="6" borderId="4" xfId="1" applyFont="1" applyFill="1"/>
    <xf numFmtId="0" fontId="7" fillId="6" borderId="5" xfId="4" applyFont="1" applyFill="1" applyBorder="1"/>
    <xf numFmtId="0" fontId="7" fillId="6" borderId="12" xfId="1" applyFont="1" applyFill="1" applyBorder="1"/>
    <xf numFmtId="0" fontId="7" fillId="6" borderId="13" xfId="4" applyFont="1" applyFill="1" applyBorder="1"/>
    <xf numFmtId="49" fontId="7" fillId="5" borderId="5" xfId="4" applyNumberFormat="1" applyFont="1" applyBorder="1"/>
    <xf numFmtId="0" fontId="2" fillId="3" borderId="3" xfId="2" applyFont="1" applyBorder="1" applyAlignment="1">
      <alignment horizontal="center"/>
    </xf>
    <xf numFmtId="49" fontId="4" fillId="3" borderId="3" xfId="2" applyNumberFormat="1" applyBorder="1"/>
    <xf numFmtId="0" fontId="7" fillId="2" borderId="0" xfId="1" applyFont="1" applyBorder="1" applyAlignment="1">
      <alignment horizontal="center"/>
    </xf>
    <xf numFmtId="0" fontId="7" fillId="2" borderId="14" xfId="1" applyFont="1" applyBorder="1" applyAlignment="1">
      <alignment horizontal="center"/>
    </xf>
    <xf numFmtId="1" fontId="7" fillId="2" borderId="4" xfId="1" applyNumberFormat="1" applyFont="1" applyAlignment="1">
      <alignment horizontal="center"/>
    </xf>
    <xf numFmtId="0" fontId="6" fillId="2" borderId="12" xfId="1" applyBorder="1"/>
    <xf numFmtId="0" fontId="6" fillId="2" borderId="15" xfId="1" applyBorder="1"/>
    <xf numFmtId="1" fontId="4" fillId="7" borderId="3" xfId="2" applyNumberFormat="1" applyFill="1" applyBorder="1" applyAlignment="1">
      <alignment horizontal="center"/>
    </xf>
    <xf numFmtId="1" fontId="7" fillId="2" borderId="14" xfId="1" applyNumberFormat="1" applyFont="1" applyBorder="1" applyAlignment="1">
      <alignment horizontal="center"/>
    </xf>
    <xf numFmtId="1" fontId="7" fillId="3" borderId="3" xfId="2" applyNumberFormat="1" applyFont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49" fontId="2" fillId="3" borderId="3" xfId="2" applyNumberFormat="1" applyFont="1" applyBorder="1" applyAlignment="1">
      <alignment horizontal="center" vertical="center"/>
    </xf>
    <xf numFmtId="49" fontId="4" fillId="3" borderId="3" xfId="2" applyNumberFormat="1" applyBorder="1" applyAlignment="1">
      <alignment vertical="center"/>
    </xf>
    <xf numFmtId="49" fontId="4" fillId="3" borderId="3" xfId="2" applyNumberFormat="1" applyBorder="1" applyAlignment="1">
      <alignment horizontal="center" vertical="center"/>
    </xf>
    <xf numFmtId="0" fontId="7" fillId="3" borderId="3" xfId="2" applyFont="1" applyBorder="1" applyAlignment="1">
      <alignment horizontal="center" wrapText="1"/>
    </xf>
    <xf numFmtId="0" fontId="6" fillId="2" borderId="4" xfId="1" applyAlignment="1">
      <alignment horizontal="center" wrapText="1"/>
    </xf>
    <xf numFmtId="0" fontId="7" fillId="4" borderId="5" xfId="3" applyFont="1" applyBorder="1" applyAlignment="1">
      <alignment horizontal="center" wrapText="1"/>
    </xf>
    <xf numFmtId="0" fontId="7" fillId="4" borderId="5" xfId="3" applyFont="1" applyBorder="1" applyAlignment="1">
      <alignment horizontal="center"/>
    </xf>
    <xf numFmtId="0" fontId="6" fillId="2" borderId="4" xfId="1" applyAlignment="1">
      <alignment horizontal="center"/>
    </xf>
    <xf numFmtId="0" fontId="6" fillId="2" borderId="12" xfId="1" applyBorder="1" applyAlignment="1">
      <alignment horizontal="center" wrapText="1"/>
    </xf>
    <xf numFmtId="0" fontId="7" fillId="4" borderId="13" xfId="3" applyFont="1" applyBorder="1" applyAlignment="1">
      <alignment horizontal="center" wrapText="1"/>
    </xf>
    <xf numFmtId="0" fontId="7" fillId="4" borderId="13" xfId="3" applyFont="1" applyBorder="1" applyAlignment="1">
      <alignment horizontal="center"/>
    </xf>
    <xf numFmtId="0" fontId="6" fillId="2" borderId="12" xfId="1" applyBorder="1" applyAlignment="1">
      <alignment horizontal="center"/>
    </xf>
    <xf numFmtId="1" fontId="1" fillId="3" borderId="3" xfId="2" applyNumberFormat="1" applyFont="1" applyBorder="1"/>
    <xf numFmtId="1" fontId="14" fillId="3" borderId="3" xfId="2" applyNumberFormat="1" applyFont="1" applyBorder="1"/>
    <xf numFmtId="0" fontId="16" fillId="2" borderId="4" xfId="1" applyFont="1" applyAlignment="1">
      <alignment horizontal="center" wrapText="1"/>
    </xf>
    <xf numFmtId="0" fontId="15" fillId="4" borderId="5" xfId="3" applyFont="1" applyBorder="1" applyAlignment="1">
      <alignment horizontal="center" wrapText="1"/>
    </xf>
    <xf numFmtId="0" fontId="15" fillId="4" borderId="5" xfId="3" applyFont="1" applyBorder="1" applyAlignment="1">
      <alignment horizontal="center"/>
    </xf>
    <xf numFmtId="0" fontId="16" fillId="2" borderId="4" xfId="1" applyFont="1" applyAlignment="1">
      <alignment horizontal="center"/>
    </xf>
    <xf numFmtId="0" fontId="16" fillId="2" borderId="4" xfId="1" applyFont="1"/>
    <xf numFmtId="0" fontId="16" fillId="2" borderId="14" xfId="1" applyFont="1" applyBorder="1"/>
    <xf numFmtId="0" fontId="17" fillId="7" borderId="3" xfId="0" applyFont="1" applyFill="1" applyBorder="1" applyAlignment="1">
      <alignment horizontal="center" vertical="center"/>
    </xf>
    <xf numFmtId="49" fontId="15" fillId="3" borderId="3" xfId="2" applyNumberFormat="1" applyFont="1" applyBorder="1" applyAlignment="1">
      <alignment horizontal="center" vertical="center"/>
    </xf>
    <xf numFmtId="49" fontId="15" fillId="3" borderId="3" xfId="2" applyNumberFormat="1" applyFont="1" applyBorder="1" applyAlignment="1">
      <alignment vertical="center"/>
    </xf>
    <xf numFmtId="1" fontId="15" fillId="3" borderId="3" xfId="2" applyNumberFormat="1" applyFont="1" applyBorder="1"/>
    <xf numFmtId="0" fontId="19" fillId="5" borderId="5" xfId="4" applyFont="1" applyBorder="1"/>
    <xf numFmtId="0" fontId="20" fillId="5" borderId="5" xfId="4" applyFont="1" applyBorder="1"/>
    <xf numFmtId="0" fontId="19" fillId="5" borderId="13" xfId="4" applyFont="1" applyBorder="1"/>
    <xf numFmtId="16" fontId="13" fillId="8" borderId="5" xfId="3" applyNumberFormat="1" applyFont="1" applyFill="1" applyBorder="1" applyAlignment="1">
      <alignment horizontal="center"/>
    </xf>
    <xf numFmtId="1" fontId="18" fillId="3" borderId="3" xfId="2" applyNumberFormat="1" applyFont="1" applyBorder="1"/>
    <xf numFmtId="1" fontId="21" fillId="3" borderId="3" xfId="2" applyNumberFormat="1" applyFont="1" applyBorder="1"/>
    <xf numFmtId="0" fontId="7" fillId="8" borderId="5" xfId="3" applyFont="1" applyFill="1" applyBorder="1" applyAlignment="1">
      <alignment horizontal="center" wrapText="1"/>
    </xf>
    <xf numFmtId="0" fontId="7" fillId="8" borderId="5" xfId="3" applyFont="1" applyFill="1" applyBorder="1" applyAlignment="1">
      <alignment horizontal="center"/>
    </xf>
    <xf numFmtId="0" fontId="15" fillId="8" borderId="5" xfId="3" applyFont="1" applyFill="1" applyBorder="1" applyAlignment="1">
      <alignment horizontal="center" wrapText="1"/>
    </xf>
    <xf numFmtId="0" fontId="15" fillId="8" borderId="5" xfId="3" applyFont="1" applyFill="1" applyBorder="1" applyAlignment="1">
      <alignment horizontal="center"/>
    </xf>
    <xf numFmtId="0" fontId="7" fillId="8" borderId="13" xfId="3" applyFont="1" applyFill="1" applyBorder="1" applyAlignment="1">
      <alignment horizontal="center" wrapText="1"/>
    </xf>
    <xf numFmtId="0" fontId="7" fillId="8" borderId="13" xfId="3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8" xfId="1" applyBorder="1" applyAlignment="1">
      <alignment horizontal="center"/>
    </xf>
    <xf numFmtId="0" fontId="6" fillId="2" borderId="9" xfId="1" applyBorder="1" applyAlignment="1">
      <alignment horizontal="center"/>
    </xf>
    <xf numFmtId="0" fontId="4" fillId="3" borderId="16" xfId="2" applyBorder="1" applyAlignment="1">
      <alignment horizontal="center"/>
    </xf>
    <xf numFmtId="0" fontId="4" fillId="3" borderId="1" xfId="2" applyBorder="1" applyAlignment="1">
      <alignment horizontal="center"/>
    </xf>
    <xf numFmtId="0" fontId="4" fillId="3" borderId="2" xfId="2" applyBorder="1" applyAlignment="1">
      <alignment horizontal="center"/>
    </xf>
    <xf numFmtId="0" fontId="4" fillId="3" borderId="17" xfId="2" applyBorder="1" applyAlignment="1">
      <alignment horizontal="center"/>
    </xf>
    <xf numFmtId="0" fontId="4" fillId="3" borderId="18" xfId="2" applyBorder="1" applyAlignment="1">
      <alignment horizontal="center"/>
    </xf>
  </cellXfs>
  <cellStyles count="7">
    <cellStyle name="40% - Accent2" xfId="2" builtinId="35"/>
    <cellStyle name="40% - Accent2 2" xfId="5" xr:uid="{00000000-0005-0000-0000-000001000000}"/>
    <cellStyle name="40% - Accent3" xfId="3" builtinId="39"/>
    <cellStyle name="40% - Accent3 2" xfId="6" xr:uid="{00000000-0005-0000-0000-000003000000}"/>
    <cellStyle name="60% - Accent3" xfId="4" builtinId="4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9"/>
  <sheetViews>
    <sheetView topLeftCell="A5" workbookViewId="0">
      <selection activeCell="Q22" sqref="Q22"/>
    </sheetView>
  </sheetViews>
  <sheetFormatPr defaultRowHeight="15" x14ac:dyDescent="0.25"/>
  <cols>
    <col min="1" max="1" width="6.7109375" customWidth="1"/>
    <col min="2" max="2" width="10.42578125" customWidth="1"/>
    <col min="3" max="3" width="35.7109375" customWidth="1"/>
    <col min="4" max="15" width="12.5703125" customWidth="1"/>
  </cols>
  <sheetData>
    <row r="2" spans="1:19" ht="21" x14ac:dyDescent="0.35">
      <c r="A2" s="84" t="s">
        <v>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19" ht="21" x14ac:dyDescent="0.35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ht="21" x14ac:dyDescent="0.35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5.75" thickBot="1" x14ac:dyDescent="0.3"/>
    <row r="6" spans="1:19" x14ac:dyDescent="0.25">
      <c r="A6" s="1" t="s">
        <v>0</v>
      </c>
      <c r="B6" s="2" t="s">
        <v>1</v>
      </c>
      <c r="C6" s="2" t="s">
        <v>2</v>
      </c>
      <c r="D6" s="86" t="s">
        <v>84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8" t="s">
        <v>3</v>
      </c>
      <c r="Q6" s="89"/>
      <c r="R6" s="89"/>
      <c r="S6" s="90"/>
    </row>
    <row r="7" spans="1:19" ht="15.75" thickBot="1" x14ac:dyDescent="0.3">
      <c r="A7" s="3"/>
      <c r="D7" s="10" t="s">
        <v>80</v>
      </c>
      <c r="E7" s="10" t="s">
        <v>81</v>
      </c>
      <c r="F7" s="10" t="s">
        <v>80</v>
      </c>
      <c r="G7" s="10" t="s">
        <v>81</v>
      </c>
      <c r="H7" s="10" t="s">
        <v>80</v>
      </c>
      <c r="I7" s="10" t="s">
        <v>81</v>
      </c>
      <c r="J7" s="10" t="s">
        <v>80</v>
      </c>
      <c r="K7" s="10" t="s">
        <v>86</v>
      </c>
      <c r="L7" s="10" t="s">
        <v>85</v>
      </c>
      <c r="M7" s="10" t="s">
        <v>81</v>
      </c>
      <c r="N7" s="10" t="s">
        <v>80</v>
      </c>
      <c r="O7" s="10" t="s">
        <v>81</v>
      </c>
      <c r="P7" s="14" t="s">
        <v>5</v>
      </c>
      <c r="Q7" s="37" t="s">
        <v>99</v>
      </c>
      <c r="R7" s="14" t="s">
        <v>6</v>
      </c>
      <c r="S7" s="14" t="s">
        <v>7</v>
      </c>
    </row>
    <row r="8" spans="1:19" ht="16.5" thickTop="1" thickBot="1" x14ac:dyDescent="0.3">
      <c r="A8" s="3"/>
      <c r="D8" s="11">
        <v>45306</v>
      </c>
      <c r="E8" s="11">
        <v>45308</v>
      </c>
      <c r="F8" s="9">
        <v>45313</v>
      </c>
      <c r="G8" s="9">
        <v>45315</v>
      </c>
      <c r="H8" s="11">
        <v>45320</v>
      </c>
      <c r="I8" s="11">
        <v>45322</v>
      </c>
      <c r="J8" s="12">
        <v>45326</v>
      </c>
      <c r="K8" s="12"/>
      <c r="L8" s="12"/>
      <c r="M8" s="12">
        <v>45328</v>
      </c>
      <c r="N8" s="11">
        <v>45333</v>
      </c>
      <c r="O8" s="13">
        <v>45335</v>
      </c>
      <c r="P8" s="15"/>
      <c r="Q8" s="15"/>
      <c r="R8" s="15"/>
      <c r="S8" s="15"/>
    </row>
    <row r="9" spans="1:19" ht="24.6" customHeight="1" thickTop="1" thickBot="1" x14ac:dyDescent="0.3">
      <c r="A9" s="5">
        <v>1</v>
      </c>
      <c r="B9" s="19" t="s">
        <v>20</v>
      </c>
      <c r="C9" s="19" t="s">
        <v>21</v>
      </c>
      <c r="D9" s="24" t="s">
        <v>5</v>
      </c>
      <c r="E9" s="24" t="s">
        <v>5</v>
      </c>
      <c r="F9" s="26" t="s">
        <v>5</v>
      </c>
      <c r="G9" s="27" t="s">
        <v>5</v>
      </c>
      <c r="H9" s="32"/>
      <c r="I9" s="32"/>
      <c r="J9" s="33"/>
      <c r="K9" s="36" t="s">
        <v>89</v>
      </c>
      <c r="L9" s="36" t="s">
        <v>92</v>
      </c>
      <c r="M9" s="28" t="s">
        <v>5</v>
      </c>
      <c r="N9" s="4" t="s">
        <v>5</v>
      </c>
      <c r="O9" s="6" t="s">
        <v>5</v>
      </c>
      <c r="P9" s="15">
        <f>COUNTIF(D9:O9,"P")</f>
        <v>7</v>
      </c>
      <c r="Q9" s="38">
        <f>P9+L9</f>
        <v>10</v>
      </c>
      <c r="R9" s="15"/>
      <c r="S9" s="15"/>
    </row>
    <row r="10" spans="1:19" ht="24.6" customHeight="1" thickTop="1" thickBot="1" x14ac:dyDescent="0.3">
      <c r="A10" s="5">
        <v>2</v>
      </c>
      <c r="B10" s="19" t="s">
        <v>22</v>
      </c>
      <c r="C10" s="19" t="s">
        <v>23</v>
      </c>
      <c r="D10" s="24" t="s">
        <v>5</v>
      </c>
      <c r="E10" s="24" t="s">
        <v>5</v>
      </c>
      <c r="F10" s="26" t="s">
        <v>5</v>
      </c>
      <c r="G10" s="27" t="s">
        <v>5</v>
      </c>
      <c r="H10" s="32"/>
      <c r="I10" s="32"/>
      <c r="J10" s="33"/>
      <c r="K10" s="28" t="s">
        <v>89</v>
      </c>
      <c r="L10" s="36" t="s">
        <v>92</v>
      </c>
      <c r="M10" s="28" t="s">
        <v>5</v>
      </c>
      <c r="N10" s="4" t="s">
        <v>5</v>
      </c>
      <c r="O10" s="6" t="s">
        <v>5</v>
      </c>
      <c r="P10" s="15"/>
      <c r="Q10" s="38">
        <f t="shared" ref="Q10:Q38" si="0">P10+L10</f>
        <v>3</v>
      </c>
      <c r="R10" s="15"/>
      <c r="S10" s="15"/>
    </row>
    <row r="11" spans="1:19" ht="24.6" customHeight="1" thickTop="1" thickBot="1" x14ac:dyDescent="0.3">
      <c r="A11" s="5">
        <v>3</v>
      </c>
      <c r="B11" s="19" t="s">
        <v>24</v>
      </c>
      <c r="C11" s="19" t="s">
        <v>25</v>
      </c>
      <c r="D11" s="24" t="s">
        <v>5</v>
      </c>
      <c r="E11" s="24" t="s">
        <v>5</v>
      </c>
      <c r="F11" s="26" t="s">
        <v>5</v>
      </c>
      <c r="G11" s="27" t="s">
        <v>5</v>
      </c>
      <c r="H11" s="32"/>
      <c r="I11" s="32"/>
      <c r="J11" s="33"/>
      <c r="K11" s="28" t="s">
        <v>88</v>
      </c>
      <c r="L11" s="36" t="s">
        <v>92</v>
      </c>
      <c r="M11" s="28" t="s">
        <v>5</v>
      </c>
      <c r="N11" s="4" t="s">
        <v>5</v>
      </c>
      <c r="O11" s="6" t="s">
        <v>5</v>
      </c>
      <c r="P11" s="15">
        <f t="shared" ref="P11:P38" si="1">COUNTIF(D11:O11,"P")</f>
        <v>7</v>
      </c>
      <c r="Q11" s="38">
        <f t="shared" si="0"/>
        <v>10</v>
      </c>
      <c r="R11" s="15"/>
      <c r="S11" s="15"/>
    </row>
    <row r="12" spans="1:19" ht="24.6" customHeight="1" thickTop="1" thickBot="1" x14ac:dyDescent="0.3">
      <c r="A12" s="5">
        <v>4</v>
      </c>
      <c r="B12" s="19" t="s">
        <v>26</v>
      </c>
      <c r="C12" s="19" t="s">
        <v>27</v>
      </c>
      <c r="D12" s="24" t="s">
        <v>5</v>
      </c>
      <c r="E12" s="24" t="s">
        <v>5</v>
      </c>
      <c r="F12" s="26" t="s">
        <v>5</v>
      </c>
      <c r="G12" s="27" t="s">
        <v>5</v>
      </c>
      <c r="H12" s="32"/>
      <c r="I12" s="32"/>
      <c r="J12" s="33"/>
      <c r="K12" s="28" t="s">
        <v>89</v>
      </c>
      <c r="L12" s="36" t="s">
        <v>92</v>
      </c>
      <c r="M12" s="28" t="s">
        <v>5</v>
      </c>
      <c r="N12" s="4" t="s">
        <v>5</v>
      </c>
      <c r="O12" s="6" t="s">
        <v>5</v>
      </c>
      <c r="P12" s="15">
        <f t="shared" si="1"/>
        <v>7</v>
      </c>
      <c r="Q12" s="38">
        <f t="shared" si="0"/>
        <v>10</v>
      </c>
      <c r="R12" s="15"/>
      <c r="S12" s="15"/>
    </row>
    <row r="13" spans="1:19" ht="24.6" customHeight="1" thickTop="1" thickBot="1" x14ac:dyDescent="0.3">
      <c r="A13" s="5">
        <v>5</v>
      </c>
      <c r="B13" s="19" t="s">
        <v>28</v>
      </c>
      <c r="C13" s="19" t="s">
        <v>29</v>
      </c>
      <c r="D13" s="24" t="s">
        <v>5</v>
      </c>
      <c r="E13" s="24" t="s">
        <v>5</v>
      </c>
      <c r="F13" s="26" t="s">
        <v>5</v>
      </c>
      <c r="G13" s="27" t="s">
        <v>5</v>
      </c>
      <c r="H13" s="32"/>
      <c r="I13" s="32"/>
      <c r="J13" s="33"/>
      <c r="K13" s="28" t="s">
        <v>89</v>
      </c>
      <c r="L13" s="36" t="s">
        <v>92</v>
      </c>
      <c r="M13" s="28" t="s">
        <v>5</v>
      </c>
      <c r="N13" s="4" t="s">
        <v>5</v>
      </c>
      <c r="O13" s="6" t="s">
        <v>5</v>
      </c>
      <c r="P13" s="15">
        <f t="shared" si="1"/>
        <v>7</v>
      </c>
      <c r="Q13" s="38">
        <f t="shared" si="0"/>
        <v>10</v>
      </c>
      <c r="R13" s="15"/>
      <c r="S13" s="15"/>
    </row>
    <row r="14" spans="1:19" ht="24.6" customHeight="1" thickTop="1" thickBot="1" x14ac:dyDescent="0.3">
      <c r="A14" s="5">
        <v>6</v>
      </c>
      <c r="B14" s="19" t="s">
        <v>30</v>
      </c>
      <c r="C14" s="19" t="s">
        <v>31</v>
      </c>
      <c r="D14" s="24" t="s">
        <v>5</v>
      </c>
      <c r="E14" s="24" t="s">
        <v>5</v>
      </c>
      <c r="F14" s="26" t="s">
        <v>5</v>
      </c>
      <c r="G14" s="27" t="s">
        <v>5</v>
      </c>
      <c r="H14" s="32"/>
      <c r="I14" s="32"/>
      <c r="J14" s="33"/>
      <c r="K14" s="28" t="s">
        <v>89</v>
      </c>
      <c r="L14" s="36" t="s">
        <v>92</v>
      </c>
      <c r="M14" s="28" t="s">
        <v>5</v>
      </c>
      <c r="N14" s="4" t="s">
        <v>5</v>
      </c>
      <c r="O14" s="6" t="s">
        <v>5</v>
      </c>
      <c r="P14" s="15">
        <f t="shared" si="1"/>
        <v>7</v>
      </c>
      <c r="Q14" s="38">
        <f t="shared" si="0"/>
        <v>10</v>
      </c>
      <c r="R14" s="15"/>
      <c r="S14" s="15"/>
    </row>
    <row r="15" spans="1:19" ht="24.6" customHeight="1" thickTop="1" thickBot="1" x14ac:dyDescent="0.3">
      <c r="A15" s="5">
        <v>7</v>
      </c>
      <c r="B15" s="19" t="s">
        <v>32</v>
      </c>
      <c r="C15" s="20" t="s">
        <v>33</v>
      </c>
      <c r="D15" s="24" t="s">
        <v>5</v>
      </c>
      <c r="E15" s="24" t="s">
        <v>5</v>
      </c>
      <c r="F15" s="26" t="s">
        <v>5</v>
      </c>
      <c r="G15" s="27" t="s">
        <v>5</v>
      </c>
      <c r="H15" s="32"/>
      <c r="I15" s="32"/>
      <c r="J15" s="33"/>
      <c r="K15" s="28" t="s">
        <v>89</v>
      </c>
      <c r="L15" s="36" t="s">
        <v>92</v>
      </c>
      <c r="M15" s="28" t="s">
        <v>5</v>
      </c>
      <c r="N15" s="4" t="s">
        <v>5</v>
      </c>
      <c r="O15" s="6" t="s">
        <v>5</v>
      </c>
      <c r="P15" s="15">
        <f t="shared" si="1"/>
        <v>7</v>
      </c>
      <c r="Q15" s="38">
        <f t="shared" si="0"/>
        <v>10</v>
      </c>
      <c r="R15" s="15"/>
      <c r="S15" s="15"/>
    </row>
    <row r="16" spans="1:19" ht="24.6" customHeight="1" thickTop="1" thickBot="1" x14ac:dyDescent="0.3">
      <c r="A16" s="5">
        <v>8</v>
      </c>
      <c r="B16" s="19" t="s">
        <v>34</v>
      </c>
      <c r="C16" s="19" t="s">
        <v>35</v>
      </c>
      <c r="D16" s="24" t="s">
        <v>5</v>
      </c>
      <c r="E16" s="24" t="s">
        <v>5</v>
      </c>
      <c r="F16" s="26" t="s">
        <v>5</v>
      </c>
      <c r="G16" s="27" t="s">
        <v>5</v>
      </c>
      <c r="H16" s="32"/>
      <c r="I16" s="32"/>
      <c r="J16" s="33"/>
      <c r="K16" s="28" t="s">
        <v>89</v>
      </c>
      <c r="L16" s="36" t="s">
        <v>92</v>
      </c>
      <c r="M16" s="28" t="s">
        <v>5</v>
      </c>
      <c r="N16" s="4" t="s">
        <v>5</v>
      </c>
      <c r="O16" s="6" t="s">
        <v>5</v>
      </c>
      <c r="P16" s="15">
        <f t="shared" si="1"/>
        <v>7</v>
      </c>
      <c r="Q16" s="38">
        <f t="shared" si="0"/>
        <v>10</v>
      </c>
      <c r="R16" s="15"/>
      <c r="S16" s="15"/>
    </row>
    <row r="17" spans="1:19" ht="24.6" customHeight="1" thickTop="1" thickBot="1" x14ac:dyDescent="0.3">
      <c r="A17" s="5">
        <v>9</v>
      </c>
      <c r="B17" s="19" t="s">
        <v>36</v>
      </c>
      <c r="C17" s="19" t="s">
        <v>37</v>
      </c>
      <c r="D17" s="24" t="s">
        <v>5</v>
      </c>
      <c r="E17" s="24" t="s">
        <v>5</v>
      </c>
      <c r="F17" s="26" t="s">
        <v>5</v>
      </c>
      <c r="G17" s="27" t="s">
        <v>6</v>
      </c>
      <c r="H17" s="32"/>
      <c r="I17" s="32"/>
      <c r="J17" s="33"/>
      <c r="K17" s="28"/>
      <c r="L17" s="36" t="s">
        <v>98</v>
      </c>
      <c r="M17" s="28" t="s">
        <v>5</v>
      </c>
      <c r="N17" s="4" t="s">
        <v>5</v>
      </c>
      <c r="O17" s="6" t="s">
        <v>5</v>
      </c>
      <c r="P17" s="15">
        <f t="shared" si="1"/>
        <v>6</v>
      </c>
      <c r="Q17" s="38">
        <f t="shared" si="0"/>
        <v>6</v>
      </c>
      <c r="R17" s="15"/>
      <c r="S17" s="15"/>
    </row>
    <row r="18" spans="1:19" ht="24.6" customHeight="1" thickTop="1" thickBot="1" x14ac:dyDescent="0.3">
      <c r="A18" s="5">
        <v>10</v>
      </c>
      <c r="B18" s="19" t="s">
        <v>38</v>
      </c>
      <c r="C18" s="19" t="s">
        <v>39</v>
      </c>
      <c r="D18" s="24" t="s">
        <v>5</v>
      </c>
      <c r="E18" s="24" t="s">
        <v>5</v>
      </c>
      <c r="F18" s="26" t="s">
        <v>5</v>
      </c>
      <c r="G18" s="27" t="s">
        <v>5</v>
      </c>
      <c r="H18" s="32"/>
      <c r="I18" s="32"/>
      <c r="J18" s="33"/>
      <c r="K18" s="28" t="s">
        <v>87</v>
      </c>
      <c r="L18" s="36" t="s">
        <v>92</v>
      </c>
      <c r="M18" s="28" t="s">
        <v>5</v>
      </c>
      <c r="N18" s="4" t="s">
        <v>5</v>
      </c>
      <c r="O18" s="6" t="s">
        <v>5</v>
      </c>
      <c r="P18" s="15">
        <f t="shared" si="1"/>
        <v>7</v>
      </c>
      <c r="Q18" s="38">
        <f t="shared" si="0"/>
        <v>10</v>
      </c>
      <c r="R18" s="15"/>
      <c r="S18" s="15"/>
    </row>
    <row r="19" spans="1:19" ht="24.6" customHeight="1" thickTop="1" thickBot="1" x14ac:dyDescent="0.3">
      <c r="A19" s="5">
        <v>11</v>
      </c>
      <c r="B19" s="19" t="s">
        <v>40</v>
      </c>
      <c r="C19" s="19" t="s">
        <v>41</v>
      </c>
      <c r="D19" s="24" t="s">
        <v>5</v>
      </c>
      <c r="E19" s="24" t="s">
        <v>5</v>
      </c>
      <c r="F19" s="26" t="s">
        <v>5</v>
      </c>
      <c r="G19" s="27" t="s">
        <v>6</v>
      </c>
      <c r="H19" s="32"/>
      <c r="I19" s="32"/>
      <c r="J19" s="33"/>
      <c r="K19" s="28" t="s">
        <v>89</v>
      </c>
      <c r="L19" s="36" t="s">
        <v>92</v>
      </c>
      <c r="M19" s="28" t="s">
        <v>5</v>
      </c>
      <c r="N19" s="4" t="s">
        <v>5</v>
      </c>
      <c r="O19" s="6" t="s">
        <v>5</v>
      </c>
      <c r="P19" s="15">
        <f t="shared" si="1"/>
        <v>6</v>
      </c>
      <c r="Q19" s="38">
        <f t="shared" si="0"/>
        <v>9</v>
      </c>
      <c r="R19" s="15"/>
      <c r="S19" s="15"/>
    </row>
    <row r="20" spans="1:19" ht="24.6" customHeight="1" thickTop="1" thickBot="1" x14ac:dyDescent="0.3">
      <c r="A20" s="5">
        <v>12</v>
      </c>
      <c r="B20" s="19" t="s">
        <v>42</v>
      </c>
      <c r="C20" s="19" t="s">
        <v>43</v>
      </c>
      <c r="D20" s="24" t="s">
        <v>5</v>
      </c>
      <c r="E20" s="24" t="s">
        <v>5</v>
      </c>
      <c r="F20" s="26" t="s">
        <v>5</v>
      </c>
      <c r="G20" s="27" t="s">
        <v>5</v>
      </c>
      <c r="H20" s="32"/>
      <c r="I20" s="32"/>
      <c r="J20" s="33"/>
      <c r="K20" s="28" t="s">
        <v>87</v>
      </c>
      <c r="L20" s="36" t="s">
        <v>92</v>
      </c>
      <c r="M20" s="28" t="s">
        <v>5</v>
      </c>
      <c r="N20" s="4" t="s">
        <v>5</v>
      </c>
      <c r="O20" s="6" t="s">
        <v>5</v>
      </c>
      <c r="P20" s="15">
        <f t="shared" si="1"/>
        <v>7</v>
      </c>
      <c r="Q20" s="38">
        <f t="shared" si="0"/>
        <v>10</v>
      </c>
      <c r="R20" s="15"/>
      <c r="S20" s="15"/>
    </row>
    <row r="21" spans="1:19" ht="24.6" customHeight="1" thickTop="1" thickBot="1" x14ac:dyDescent="0.3">
      <c r="A21" s="5">
        <v>13</v>
      </c>
      <c r="B21" s="19">
        <v>377004956</v>
      </c>
      <c r="C21" s="19" t="s">
        <v>44</v>
      </c>
      <c r="D21" s="24" t="s">
        <v>5</v>
      </c>
      <c r="E21" s="24" t="s">
        <v>5</v>
      </c>
      <c r="F21" s="26" t="s">
        <v>5</v>
      </c>
      <c r="G21" s="27" t="s">
        <v>5</v>
      </c>
      <c r="H21" s="32"/>
      <c r="I21" s="32"/>
      <c r="J21" s="33"/>
      <c r="K21" s="28" t="s">
        <v>89</v>
      </c>
      <c r="L21" s="36" t="s">
        <v>92</v>
      </c>
      <c r="M21" s="28" t="s">
        <v>5</v>
      </c>
      <c r="N21" s="4" t="s">
        <v>5</v>
      </c>
      <c r="O21" s="6" t="s">
        <v>5</v>
      </c>
      <c r="P21" s="15">
        <f t="shared" si="1"/>
        <v>7</v>
      </c>
      <c r="Q21" s="38">
        <f t="shared" si="0"/>
        <v>10</v>
      </c>
      <c r="R21" s="15"/>
      <c r="S21" s="15"/>
    </row>
    <row r="22" spans="1:19" ht="24.6" customHeight="1" thickTop="1" thickBot="1" x14ac:dyDescent="0.3">
      <c r="A22" s="5">
        <v>14</v>
      </c>
      <c r="B22" s="19" t="s">
        <v>45</v>
      </c>
      <c r="C22" s="19" t="s">
        <v>46</v>
      </c>
      <c r="D22" s="24" t="s">
        <v>5</v>
      </c>
      <c r="E22" s="24" t="s">
        <v>5</v>
      </c>
      <c r="F22" s="26" t="s">
        <v>5</v>
      </c>
      <c r="G22" s="27" t="s">
        <v>5</v>
      </c>
      <c r="H22" s="32"/>
      <c r="I22" s="32"/>
      <c r="J22" s="33"/>
      <c r="K22" s="28">
        <v>1</v>
      </c>
      <c r="L22" s="36" t="s">
        <v>90</v>
      </c>
      <c r="M22" s="28" t="s">
        <v>6</v>
      </c>
      <c r="N22" s="4" t="s">
        <v>5</v>
      </c>
      <c r="O22" s="6" t="s">
        <v>5</v>
      </c>
      <c r="P22" s="15">
        <f t="shared" si="1"/>
        <v>6</v>
      </c>
      <c r="Q22" s="38">
        <f t="shared" si="0"/>
        <v>7</v>
      </c>
      <c r="R22" s="15"/>
      <c r="S22" s="15"/>
    </row>
    <row r="23" spans="1:19" ht="24.6" customHeight="1" thickTop="1" thickBot="1" x14ac:dyDescent="0.3">
      <c r="A23" s="5">
        <v>15</v>
      </c>
      <c r="B23" s="19" t="s">
        <v>47</v>
      </c>
      <c r="C23" s="19" t="s">
        <v>48</v>
      </c>
      <c r="D23" s="24" t="s">
        <v>5</v>
      </c>
      <c r="E23" s="24" t="s">
        <v>5</v>
      </c>
      <c r="F23" s="26" t="s">
        <v>5</v>
      </c>
      <c r="G23" s="27" t="s">
        <v>5</v>
      </c>
      <c r="H23" s="32"/>
      <c r="I23" s="32"/>
      <c r="J23" s="33"/>
      <c r="K23" s="28">
        <v>1</v>
      </c>
      <c r="L23" s="36" t="s">
        <v>90</v>
      </c>
      <c r="M23" s="28" t="s">
        <v>5</v>
      </c>
      <c r="N23" s="4" t="s">
        <v>5</v>
      </c>
      <c r="O23" s="6" t="s">
        <v>5</v>
      </c>
      <c r="P23" s="15">
        <f t="shared" si="1"/>
        <v>7</v>
      </c>
      <c r="Q23" s="38">
        <f t="shared" si="0"/>
        <v>8</v>
      </c>
      <c r="R23" s="15"/>
      <c r="S23" s="15"/>
    </row>
    <row r="24" spans="1:19" ht="24.6" customHeight="1" thickTop="1" thickBot="1" x14ac:dyDescent="0.3">
      <c r="A24" s="5">
        <v>16</v>
      </c>
      <c r="B24" s="19" t="s">
        <v>49</v>
      </c>
      <c r="C24" s="19" t="s">
        <v>50</v>
      </c>
      <c r="D24" s="25" t="s">
        <v>5</v>
      </c>
      <c r="E24" s="25" t="s">
        <v>5</v>
      </c>
      <c r="F24" s="29" t="s">
        <v>5</v>
      </c>
      <c r="G24" s="23" t="s">
        <v>6</v>
      </c>
      <c r="H24" s="34"/>
      <c r="I24" s="34"/>
      <c r="J24" s="35"/>
      <c r="K24" s="30" t="s">
        <v>88</v>
      </c>
      <c r="L24" s="36" t="s">
        <v>92</v>
      </c>
      <c r="M24" s="30"/>
      <c r="N24" s="4" t="s">
        <v>5</v>
      </c>
      <c r="O24" s="6" t="s">
        <v>5</v>
      </c>
      <c r="P24" s="15">
        <f t="shared" si="1"/>
        <v>5</v>
      </c>
      <c r="Q24" s="38">
        <f t="shared" si="0"/>
        <v>8</v>
      </c>
      <c r="R24" s="15"/>
      <c r="S24" s="15"/>
    </row>
    <row r="25" spans="1:19" ht="24.6" customHeight="1" thickTop="1" thickBot="1" x14ac:dyDescent="0.3">
      <c r="A25" s="5">
        <v>17</v>
      </c>
      <c r="B25" s="19" t="s">
        <v>51</v>
      </c>
      <c r="C25" s="19" t="s">
        <v>52</v>
      </c>
      <c r="D25" s="24" t="s">
        <v>5</v>
      </c>
      <c r="E25" s="24" t="s">
        <v>5</v>
      </c>
      <c r="F25" s="26" t="s">
        <v>5</v>
      </c>
      <c r="G25" s="27" t="s">
        <v>5</v>
      </c>
      <c r="H25" s="32"/>
      <c r="I25" s="32"/>
      <c r="J25" s="33"/>
      <c r="K25" s="28" t="s">
        <v>87</v>
      </c>
      <c r="L25" s="36" t="s">
        <v>97</v>
      </c>
      <c r="M25" s="28" t="s">
        <v>5</v>
      </c>
      <c r="N25" s="4" t="s">
        <v>5</v>
      </c>
      <c r="O25" s="6" t="s">
        <v>5</v>
      </c>
      <c r="P25" s="15">
        <f t="shared" si="1"/>
        <v>7</v>
      </c>
      <c r="Q25" s="38">
        <f t="shared" si="0"/>
        <v>9</v>
      </c>
      <c r="R25" s="15"/>
      <c r="S25" s="15"/>
    </row>
    <row r="26" spans="1:19" ht="24.6" customHeight="1" thickTop="1" thickBot="1" x14ac:dyDescent="0.3">
      <c r="A26" s="5">
        <v>18</v>
      </c>
      <c r="B26" s="19" t="s">
        <v>53</v>
      </c>
      <c r="C26" s="19" t="s">
        <v>54</v>
      </c>
      <c r="D26" s="25" t="s">
        <v>5</v>
      </c>
      <c r="E26" s="25" t="s">
        <v>5</v>
      </c>
      <c r="F26" s="29" t="s">
        <v>5</v>
      </c>
      <c r="G26" s="23" t="s">
        <v>5</v>
      </c>
      <c r="H26" s="34"/>
      <c r="I26" s="34"/>
      <c r="J26" s="35"/>
      <c r="K26" s="30" t="s">
        <v>89</v>
      </c>
      <c r="L26" s="36" t="s">
        <v>92</v>
      </c>
      <c r="M26" s="30" t="s">
        <v>5</v>
      </c>
      <c r="N26" s="4" t="s">
        <v>5</v>
      </c>
      <c r="O26" s="6" t="s">
        <v>5</v>
      </c>
      <c r="P26" s="15">
        <f t="shared" si="1"/>
        <v>7</v>
      </c>
      <c r="Q26" s="38">
        <f t="shared" si="0"/>
        <v>10</v>
      </c>
      <c r="R26" s="15"/>
      <c r="S26" s="15"/>
    </row>
    <row r="27" spans="1:19" ht="24.6" customHeight="1" thickTop="1" thickBot="1" x14ac:dyDescent="0.3">
      <c r="A27" s="5">
        <v>19</v>
      </c>
      <c r="B27" s="19" t="s">
        <v>55</v>
      </c>
      <c r="C27" s="19" t="s">
        <v>56</v>
      </c>
      <c r="D27" s="24" t="s">
        <v>5</v>
      </c>
      <c r="E27" s="24" t="s">
        <v>5</v>
      </c>
      <c r="F27" s="26" t="s">
        <v>5</v>
      </c>
      <c r="G27" s="27" t="s">
        <v>6</v>
      </c>
      <c r="H27" s="32"/>
      <c r="I27" s="32"/>
      <c r="J27" s="33"/>
      <c r="K27" s="28" t="s">
        <v>89</v>
      </c>
      <c r="L27" s="36" t="s">
        <v>92</v>
      </c>
      <c r="M27" s="28" t="s">
        <v>5</v>
      </c>
      <c r="N27" s="4" t="s">
        <v>5</v>
      </c>
      <c r="O27" s="6" t="s">
        <v>5</v>
      </c>
      <c r="P27" s="15">
        <f t="shared" si="1"/>
        <v>6</v>
      </c>
      <c r="Q27" s="38">
        <f t="shared" si="0"/>
        <v>9</v>
      </c>
      <c r="R27" s="15"/>
      <c r="S27" s="15"/>
    </row>
    <row r="28" spans="1:19" ht="24.6" customHeight="1" thickTop="1" thickBot="1" x14ac:dyDescent="0.3">
      <c r="A28" s="5">
        <v>20</v>
      </c>
      <c r="B28" s="19" t="s">
        <v>57</v>
      </c>
      <c r="C28" s="19" t="s">
        <v>58</v>
      </c>
      <c r="D28" s="25" t="s">
        <v>5</v>
      </c>
      <c r="E28" s="25" t="s">
        <v>5</v>
      </c>
      <c r="F28" s="29" t="s">
        <v>5</v>
      </c>
      <c r="G28" s="23" t="s">
        <v>5</v>
      </c>
      <c r="H28" s="34"/>
      <c r="I28" s="34"/>
      <c r="J28" s="35"/>
      <c r="K28" s="30" t="s">
        <v>89</v>
      </c>
      <c r="L28" s="36" t="s">
        <v>92</v>
      </c>
      <c r="M28" s="30" t="s">
        <v>5</v>
      </c>
      <c r="N28" s="4" t="s">
        <v>5</v>
      </c>
      <c r="O28" s="6" t="s">
        <v>5</v>
      </c>
      <c r="P28" s="15">
        <f t="shared" si="1"/>
        <v>7</v>
      </c>
      <c r="Q28" s="38">
        <f t="shared" si="0"/>
        <v>10</v>
      </c>
      <c r="R28" s="15"/>
      <c r="S28" s="15"/>
    </row>
    <row r="29" spans="1:19" ht="24.6" customHeight="1" thickTop="1" thickBot="1" x14ac:dyDescent="0.3">
      <c r="A29" s="5">
        <v>21</v>
      </c>
      <c r="B29" s="19" t="s">
        <v>59</v>
      </c>
      <c r="C29" s="19" t="s">
        <v>60</v>
      </c>
      <c r="D29" s="24" t="s">
        <v>5</v>
      </c>
      <c r="E29" s="24" t="s">
        <v>5</v>
      </c>
      <c r="F29" s="26" t="s">
        <v>5</v>
      </c>
      <c r="G29" s="27" t="s">
        <v>5</v>
      </c>
      <c r="H29" s="32"/>
      <c r="I29" s="32"/>
      <c r="J29" s="33"/>
      <c r="K29" s="28" t="s">
        <v>89</v>
      </c>
      <c r="L29" s="36" t="s">
        <v>92</v>
      </c>
      <c r="M29" s="28" t="s">
        <v>5</v>
      </c>
      <c r="N29" s="4" t="s">
        <v>5</v>
      </c>
      <c r="O29" s="6" t="s">
        <v>5</v>
      </c>
      <c r="P29" s="15">
        <f t="shared" si="1"/>
        <v>7</v>
      </c>
      <c r="Q29" s="38">
        <f t="shared" si="0"/>
        <v>10</v>
      </c>
      <c r="R29" s="15"/>
      <c r="S29" s="15"/>
    </row>
    <row r="30" spans="1:19" ht="24.6" customHeight="1" thickTop="1" thickBot="1" x14ac:dyDescent="0.3">
      <c r="A30" s="5">
        <v>22</v>
      </c>
      <c r="B30" s="19" t="s">
        <v>61</v>
      </c>
      <c r="C30" s="19" t="s">
        <v>62</v>
      </c>
      <c r="D30" s="25" t="s">
        <v>5</v>
      </c>
      <c r="E30" s="25" t="s">
        <v>5</v>
      </c>
      <c r="F30" s="29" t="s">
        <v>5</v>
      </c>
      <c r="G30" s="23" t="s">
        <v>5</v>
      </c>
      <c r="H30" s="34"/>
      <c r="I30" s="34"/>
      <c r="J30" s="35"/>
      <c r="K30" s="30">
        <v>1</v>
      </c>
      <c r="L30" s="36" t="s">
        <v>90</v>
      </c>
      <c r="M30" s="30"/>
      <c r="N30" s="4" t="s">
        <v>5</v>
      </c>
      <c r="O30" s="6" t="s">
        <v>5</v>
      </c>
      <c r="P30" s="15">
        <f t="shared" si="1"/>
        <v>6</v>
      </c>
      <c r="Q30" s="38">
        <f t="shared" si="0"/>
        <v>7</v>
      </c>
      <c r="R30" s="15"/>
      <c r="S30" s="15"/>
    </row>
    <row r="31" spans="1:19" ht="24.6" customHeight="1" thickTop="1" thickBot="1" x14ac:dyDescent="0.3">
      <c r="A31" s="5">
        <v>23</v>
      </c>
      <c r="B31" s="19" t="s">
        <v>63</v>
      </c>
      <c r="C31" s="19" t="s">
        <v>64</v>
      </c>
      <c r="D31" s="24" t="s">
        <v>5</v>
      </c>
      <c r="E31" s="24" t="s">
        <v>5</v>
      </c>
      <c r="F31" s="26" t="s">
        <v>5</v>
      </c>
      <c r="G31" s="27" t="s">
        <v>5</v>
      </c>
      <c r="H31" s="32"/>
      <c r="I31" s="32"/>
      <c r="J31" s="33"/>
      <c r="K31" s="28" t="s">
        <v>89</v>
      </c>
      <c r="L31" s="36" t="s">
        <v>92</v>
      </c>
      <c r="M31" s="28" t="s">
        <v>5</v>
      </c>
      <c r="N31" s="4" t="s">
        <v>5</v>
      </c>
      <c r="O31" s="6" t="s">
        <v>5</v>
      </c>
      <c r="P31" s="15">
        <f t="shared" si="1"/>
        <v>7</v>
      </c>
      <c r="Q31" s="38">
        <f t="shared" si="0"/>
        <v>10</v>
      </c>
      <c r="R31" s="15"/>
      <c r="S31" s="15"/>
    </row>
    <row r="32" spans="1:19" ht="24.6" customHeight="1" thickTop="1" thickBot="1" x14ac:dyDescent="0.3">
      <c r="A32" s="5">
        <v>24</v>
      </c>
      <c r="B32" s="19" t="s">
        <v>65</v>
      </c>
      <c r="C32" s="19" t="s">
        <v>66</v>
      </c>
      <c r="D32" s="25" t="s">
        <v>5</v>
      </c>
      <c r="E32" s="25" t="s">
        <v>5</v>
      </c>
      <c r="F32" s="29" t="s">
        <v>5</v>
      </c>
      <c r="G32" s="23" t="s">
        <v>5</v>
      </c>
      <c r="H32" s="34"/>
      <c r="I32" s="34"/>
      <c r="J32" s="35"/>
      <c r="K32" s="30" t="s">
        <v>87</v>
      </c>
      <c r="L32" s="36" t="s">
        <v>97</v>
      </c>
      <c r="M32" s="30"/>
      <c r="N32" s="4" t="s">
        <v>5</v>
      </c>
      <c r="O32" s="6" t="s">
        <v>5</v>
      </c>
      <c r="P32" s="15">
        <f t="shared" si="1"/>
        <v>6</v>
      </c>
      <c r="Q32" s="38">
        <f t="shared" si="0"/>
        <v>8</v>
      </c>
      <c r="R32" s="15"/>
      <c r="S32" s="15"/>
    </row>
    <row r="33" spans="1:19" ht="24.6" customHeight="1" thickTop="1" thickBot="1" x14ac:dyDescent="0.3">
      <c r="A33" s="5">
        <v>25</v>
      </c>
      <c r="B33" s="19" t="s">
        <v>67</v>
      </c>
      <c r="C33" s="19" t="s">
        <v>68</v>
      </c>
      <c r="D33" s="24" t="s">
        <v>5</v>
      </c>
      <c r="E33" s="24" t="s">
        <v>5</v>
      </c>
      <c r="F33" s="26" t="s">
        <v>5</v>
      </c>
      <c r="G33" s="27" t="s">
        <v>5</v>
      </c>
      <c r="H33" s="32"/>
      <c r="I33" s="32"/>
      <c r="J33" s="33"/>
      <c r="K33" s="28" t="s">
        <v>89</v>
      </c>
      <c r="L33" s="36" t="s">
        <v>92</v>
      </c>
      <c r="M33" s="28" t="s">
        <v>5</v>
      </c>
      <c r="N33" s="4" t="s">
        <v>5</v>
      </c>
      <c r="O33" s="6" t="s">
        <v>5</v>
      </c>
      <c r="P33" s="15">
        <f t="shared" si="1"/>
        <v>7</v>
      </c>
      <c r="Q33" s="38">
        <f t="shared" si="0"/>
        <v>10</v>
      </c>
      <c r="R33" s="15"/>
      <c r="S33" s="15"/>
    </row>
    <row r="34" spans="1:19" ht="24.6" customHeight="1" thickTop="1" thickBot="1" x14ac:dyDescent="0.3">
      <c r="A34" s="5">
        <v>26</v>
      </c>
      <c r="B34" s="19" t="s">
        <v>69</v>
      </c>
      <c r="C34" s="19" t="s">
        <v>70</v>
      </c>
      <c r="D34" s="25" t="s">
        <v>5</v>
      </c>
      <c r="E34" s="25" t="s">
        <v>5</v>
      </c>
      <c r="F34" s="29" t="s">
        <v>5</v>
      </c>
      <c r="G34" s="23" t="s">
        <v>5</v>
      </c>
      <c r="H34" s="34"/>
      <c r="I34" s="34"/>
      <c r="J34" s="35"/>
      <c r="K34" s="30" t="s">
        <v>89</v>
      </c>
      <c r="L34" s="36" t="s">
        <v>92</v>
      </c>
      <c r="M34" s="30" t="s">
        <v>5</v>
      </c>
      <c r="N34" s="4" t="s">
        <v>5</v>
      </c>
      <c r="O34" s="6" t="s">
        <v>5</v>
      </c>
      <c r="P34" s="15">
        <f t="shared" si="1"/>
        <v>7</v>
      </c>
      <c r="Q34" s="38">
        <f t="shared" si="0"/>
        <v>10</v>
      </c>
      <c r="R34" s="15"/>
      <c r="S34" s="15"/>
    </row>
    <row r="35" spans="1:19" ht="24.6" customHeight="1" thickTop="1" thickBot="1" x14ac:dyDescent="0.3">
      <c r="A35" s="5">
        <v>27</v>
      </c>
      <c r="B35" s="19" t="s">
        <v>71</v>
      </c>
      <c r="C35" s="19" t="s">
        <v>72</v>
      </c>
      <c r="D35" s="24" t="s">
        <v>5</v>
      </c>
      <c r="E35" s="24" t="s">
        <v>5</v>
      </c>
      <c r="F35" s="26" t="s">
        <v>5</v>
      </c>
      <c r="G35" s="27" t="s">
        <v>5</v>
      </c>
      <c r="H35" s="32"/>
      <c r="I35" s="32"/>
      <c r="J35" s="33"/>
      <c r="K35" s="28" t="s">
        <v>89</v>
      </c>
      <c r="L35" s="36" t="s">
        <v>92</v>
      </c>
      <c r="M35" s="28" t="s">
        <v>5</v>
      </c>
      <c r="N35" s="4" t="s">
        <v>5</v>
      </c>
      <c r="O35" s="6" t="s">
        <v>5</v>
      </c>
      <c r="P35" s="15">
        <f t="shared" si="1"/>
        <v>7</v>
      </c>
      <c r="Q35" s="38">
        <f t="shared" si="0"/>
        <v>10</v>
      </c>
      <c r="R35" s="15"/>
      <c r="S35" s="15"/>
    </row>
    <row r="36" spans="1:19" ht="24.6" customHeight="1" thickTop="1" thickBot="1" x14ac:dyDescent="0.3">
      <c r="A36" s="5">
        <v>28</v>
      </c>
      <c r="B36" s="19" t="s">
        <v>73</v>
      </c>
      <c r="C36" s="19" t="s">
        <v>74</v>
      </c>
      <c r="D36" s="25" t="s">
        <v>5</v>
      </c>
      <c r="E36" s="25" t="s">
        <v>5</v>
      </c>
      <c r="F36" s="29" t="s">
        <v>5</v>
      </c>
      <c r="G36" s="23" t="s">
        <v>6</v>
      </c>
      <c r="H36" s="34"/>
      <c r="I36" s="34"/>
      <c r="J36" s="35"/>
      <c r="K36" s="30" t="s">
        <v>87</v>
      </c>
      <c r="L36" s="36" t="s">
        <v>97</v>
      </c>
      <c r="M36" s="30" t="s">
        <v>5</v>
      </c>
      <c r="N36" s="4" t="s">
        <v>5</v>
      </c>
      <c r="O36" s="6" t="s">
        <v>5</v>
      </c>
      <c r="P36" s="15">
        <f t="shared" si="1"/>
        <v>6</v>
      </c>
      <c r="Q36" s="38">
        <f t="shared" si="0"/>
        <v>8</v>
      </c>
      <c r="R36" s="15"/>
      <c r="S36" s="15"/>
    </row>
    <row r="37" spans="1:19" ht="24.6" customHeight="1" thickTop="1" thickBot="1" x14ac:dyDescent="0.3">
      <c r="A37" s="5">
        <v>29</v>
      </c>
      <c r="B37" s="19" t="s">
        <v>75</v>
      </c>
      <c r="C37" s="19" t="s">
        <v>76</v>
      </c>
      <c r="D37" s="24" t="s">
        <v>5</v>
      </c>
      <c r="E37" s="24" t="s">
        <v>5</v>
      </c>
      <c r="F37" s="26" t="s">
        <v>5</v>
      </c>
      <c r="G37" s="27" t="s">
        <v>5</v>
      </c>
      <c r="H37" s="32"/>
      <c r="I37" s="32"/>
      <c r="J37" s="33"/>
      <c r="K37" s="28" t="s">
        <v>89</v>
      </c>
      <c r="L37" s="36" t="s">
        <v>92</v>
      </c>
      <c r="M37" s="28" t="s">
        <v>5</v>
      </c>
      <c r="N37" s="4" t="s">
        <v>5</v>
      </c>
      <c r="O37" s="6" t="s">
        <v>5</v>
      </c>
      <c r="P37" s="15">
        <f t="shared" si="1"/>
        <v>7</v>
      </c>
      <c r="Q37" s="38">
        <f t="shared" si="0"/>
        <v>10</v>
      </c>
      <c r="R37" s="15"/>
      <c r="S37" s="15"/>
    </row>
    <row r="38" spans="1:19" ht="24.6" customHeight="1" thickTop="1" thickBot="1" x14ac:dyDescent="0.3">
      <c r="A38" s="5">
        <v>30</v>
      </c>
      <c r="B38" s="19" t="s">
        <v>77</v>
      </c>
      <c r="C38" s="19" t="s">
        <v>78</v>
      </c>
      <c r="D38" s="25" t="s">
        <v>5</v>
      </c>
      <c r="E38" s="25" t="s">
        <v>5</v>
      </c>
      <c r="F38" s="29" t="s">
        <v>5</v>
      </c>
      <c r="G38" s="23" t="s">
        <v>5</v>
      </c>
      <c r="H38" s="34"/>
      <c r="I38" s="34"/>
      <c r="J38" s="35"/>
      <c r="K38" s="30" t="s">
        <v>87</v>
      </c>
      <c r="L38" s="36" t="s">
        <v>97</v>
      </c>
      <c r="M38" s="30" t="s">
        <v>5</v>
      </c>
      <c r="N38" s="4" t="s">
        <v>5</v>
      </c>
      <c r="O38" s="6" t="s">
        <v>5</v>
      </c>
      <c r="P38" s="15">
        <f t="shared" si="1"/>
        <v>7</v>
      </c>
      <c r="Q38" s="38">
        <f t="shared" si="0"/>
        <v>9</v>
      </c>
      <c r="R38" s="15"/>
      <c r="S38" s="15"/>
    </row>
    <row r="39" spans="1:19" x14ac:dyDescent="0.25">
      <c r="D39">
        <f>COUNTIF(D9:D38,"P")</f>
        <v>30</v>
      </c>
      <c r="E39">
        <f t="shared" ref="E39:G39" si="2">COUNTIF(E9:E38,"P")</f>
        <v>30</v>
      </c>
      <c r="F39">
        <f t="shared" si="2"/>
        <v>30</v>
      </c>
      <c r="G39">
        <f t="shared" si="2"/>
        <v>25</v>
      </c>
      <c r="H39">
        <f t="shared" ref="H39" si="3">COUNTIF(H9:H38,"P")</f>
        <v>0</v>
      </c>
      <c r="I39">
        <f t="shared" ref="I39" si="4">COUNTIF(I9:I38,"P")</f>
        <v>0</v>
      </c>
      <c r="J39">
        <f t="shared" ref="J39" si="5">COUNTIF(J9:J38,"P")</f>
        <v>0</v>
      </c>
      <c r="M39">
        <f t="shared" ref="M39" si="6">COUNTIF(M9:M38,"P")</f>
        <v>26</v>
      </c>
      <c r="N39">
        <f t="shared" ref="N39" si="7">COUNTIF(N9:N38,"P")</f>
        <v>30</v>
      </c>
      <c r="O39">
        <f t="shared" ref="O39" si="8">COUNTIF(O9:O38,"P")</f>
        <v>30</v>
      </c>
    </row>
  </sheetData>
  <mergeCells count="4">
    <mergeCell ref="A2:S2"/>
    <mergeCell ref="A4:S4"/>
    <mergeCell ref="D6:O6"/>
    <mergeCell ref="P6:S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Sheet2!$A$4:$A$8</xm:f>
          </x14:formula1>
          <xm:sqref>D9:J38 M9:O38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44"/>
  <sheetViews>
    <sheetView topLeftCell="B16" zoomScale="90" zoomScaleNormal="90" workbookViewId="0">
      <selection activeCell="C25" sqref="C25:Q25"/>
    </sheetView>
  </sheetViews>
  <sheetFormatPr defaultRowHeight="15" x14ac:dyDescent="0.25"/>
  <cols>
    <col min="1" max="1" width="6.7109375" hidden="1" customWidth="1"/>
    <col min="2" max="2" width="10.42578125" customWidth="1"/>
    <col min="3" max="3" width="35.7109375" customWidth="1"/>
    <col min="4" max="13" width="12.5703125" customWidth="1"/>
    <col min="14" max="14" width="11" customWidth="1"/>
    <col min="15" max="15" width="12.140625" customWidth="1"/>
    <col min="17" max="17" width="12.28515625" customWidth="1"/>
  </cols>
  <sheetData>
    <row r="2" spans="1:17" ht="21" x14ac:dyDescent="0.35">
      <c r="A2" s="84" t="s">
        <v>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ht="21" x14ac:dyDescent="0.35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1" x14ac:dyDescent="0.35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ht="15.75" thickBot="1" x14ac:dyDescent="0.3"/>
    <row r="6" spans="1:17" x14ac:dyDescent="0.25">
      <c r="A6" s="1" t="s">
        <v>0</v>
      </c>
      <c r="B6" s="2" t="s">
        <v>1</v>
      </c>
      <c r="C6" s="2" t="s">
        <v>2</v>
      </c>
      <c r="D6" s="86" t="s">
        <v>4</v>
      </c>
      <c r="E6" s="87"/>
      <c r="F6" s="87"/>
      <c r="G6" s="87"/>
      <c r="H6" s="87"/>
      <c r="I6" s="87"/>
      <c r="J6" s="87"/>
      <c r="K6" s="87"/>
      <c r="L6" s="87"/>
      <c r="M6" s="87"/>
      <c r="N6" s="91" t="s">
        <v>3</v>
      </c>
      <c r="O6" s="91"/>
      <c r="P6" s="91"/>
      <c r="Q6" s="92"/>
    </row>
    <row r="7" spans="1:17" x14ac:dyDescent="0.25">
      <c r="A7" s="3"/>
      <c r="D7" s="10" t="s">
        <v>80</v>
      </c>
      <c r="E7" s="10" t="s">
        <v>81</v>
      </c>
      <c r="F7" s="10" t="s">
        <v>80</v>
      </c>
      <c r="G7" s="10" t="s">
        <v>81</v>
      </c>
      <c r="H7" s="10" t="s">
        <v>80</v>
      </c>
      <c r="I7" s="10" t="s">
        <v>81</v>
      </c>
      <c r="J7" s="10" t="s">
        <v>80</v>
      </c>
      <c r="K7" s="10" t="s">
        <v>81</v>
      </c>
      <c r="L7" s="10" t="s">
        <v>80</v>
      </c>
      <c r="M7" s="10" t="s">
        <v>81</v>
      </c>
      <c r="N7" s="51" t="s">
        <v>101</v>
      </c>
      <c r="O7" s="51" t="s">
        <v>100</v>
      </c>
      <c r="P7" s="31" t="s">
        <v>102</v>
      </c>
      <c r="Q7" s="31" t="s">
        <v>103</v>
      </c>
    </row>
    <row r="8" spans="1:17" ht="15.75" thickBot="1" x14ac:dyDescent="0.3">
      <c r="A8" s="3"/>
      <c r="D8" s="10"/>
      <c r="E8" s="10"/>
      <c r="F8" s="39"/>
      <c r="G8" s="39"/>
      <c r="H8" s="10"/>
      <c r="I8" s="10"/>
      <c r="J8" s="39"/>
      <c r="K8" s="39"/>
      <c r="L8" s="10"/>
      <c r="M8" s="40"/>
      <c r="N8" s="37"/>
      <c r="O8" s="37"/>
      <c r="P8" s="31"/>
      <c r="Q8" s="31"/>
    </row>
    <row r="9" spans="1:17" ht="16.5" thickTop="1" thickBot="1" x14ac:dyDescent="0.3">
      <c r="A9" s="3"/>
      <c r="D9" s="11">
        <v>45341</v>
      </c>
      <c r="E9" s="11">
        <v>45343</v>
      </c>
      <c r="F9" s="9">
        <v>45348</v>
      </c>
      <c r="G9" s="9">
        <v>45350</v>
      </c>
      <c r="H9" s="11">
        <v>45355</v>
      </c>
      <c r="I9" s="11">
        <v>45357</v>
      </c>
      <c r="J9" s="12">
        <v>45362</v>
      </c>
      <c r="K9" s="12">
        <v>45364</v>
      </c>
      <c r="L9" s="11">
        <v>45369</v>
      </c>
      <c r="M9" s="13">
        <v>45371</v>
      </c>
      <c r="N9" s="14"/>
      <c r="O9" s="14"/>
      <c r="P9" s="15"/>
      <c r="Q9" s="15"/>
    </row>
    <row r="10" spans="1:17" ht="16.5" thickTop="1" thickBot="1" x14ac:dyDescent="0.3">
      <c r="A10" s="3"/>
      <c r="D10" s="41">
        <v>1</v>
      </c>
      <c r="E10" s="41">
        <v>1</v>
      </c>
      <c r="F10" s="41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5">
        <v>1</v>
      </c>
      <c r="N10" s="44">
        <f>D10+E10+F10+G10+H10+I10+J10+K10++L10+M10</f>
        <v>10</v>
      </c>
      <c r="O10" s="14">
        <v>10</v>
      </c>
      <c r="P10" s="46">
        <f>O10+N10</f>
        <v>20</v>
      </c>
      <c r="Q10" s="15"/>
    </row>
    <row r="11" spans="1:17" ht="24.6" customHeight="1" thickTop="1" thickBot="1" x14ac:dyDescent="0.3">
      <c r="A11" s="5">
        <v>1</v>
      </c>
      <c r="B11" s="19" t="s">
        <v>20</v>
      </c>
      <c r="C11" s="19" t="s">
        <v>21</v>
      </c>
      <c r="D11" s="52" t="s">
        <v>5</v>
      </c>
      <c r="E11" s="52" t="s">
        <v>5</v>
      </c>
      <c r="F11" s="53" t="s">
        <v>6</v>
      </c>
      <c r="G11" s="54" t="s">
        <v>5</v>
      </c>
      <c r="H11" s="55" t="s">
        <v>6</v>
      </c>
      <c r="I11" s="55"/>
      <c r="J11" s="72" t="s">
        <v>5</v>
      </c>
      <c r="K11" s="72" t="s">
        <v>5</v>
      </c>
      <c r="L11" s="4" t="s">
        <v>5</v>
      </c>
      <c r="M11" s="6"/>
      <c r="N11" s="47">
        <f t="shared" ref="N11:N40" si="0">COUNTIF(D11:M11, "P")</f>
        <v>6</v>
      </c>
      <c r="O11" s="48" t="s">
        <v>96</v>
      </c>
      <c r="P11" s="49">
        <f>N11+O11</f>
        <v>16</v>
      </c>
      <c r="Q11" s="60">
        <f>$P$10-P11</f>
        <v>4</v>
      </c>
    </row>
    <row r="12" spans="1:17" ht="24.6" customHeight="1" thickTop="1" thickBot="1" x14ac:dyDescent="0.3">
      <c r="A12" s="5">
        <v>2</v>
      </c>
      <c r="B12" s="19" t="s">
        <v>22</v>
      </c>
      <c r="C12" s="19" t="s">
        <v>23</v>
      </c>
      <c r="D12" s="52" t="s">
        <v>5</v>
      </c>
      <c r="E12" s="52" t="s">
        <v>5</v>
      </c>
      <c r="F12" s="53" t="s">
        <v>5</v>
      </c>
      <c r="G12" s="54" t="s">
        <v>6</v>
      </c>
      <c r="H12" s="55" t="s">
        <v>5</v>
      </c>
      <c r="I12" s="55" t="s">
        <v>5</v>
      </c>
      <c r="J12" s="72" t="s">
        <v>5</v>
      </c>
      <c r="K12" s="72" t="s">
        <v>5</v>
      </c>
      <c r="L12" s="4"/>
      <c r="M12" s="6" t="s">
        <v>5</v>
      </c>
      <c r="N12" s="47">
        <f t="shared" si="0"/>
        <v>8</v>
      </c>
      <c r="O12" s="50" t="s">
        <v>96</v>
      </c>
      <c r="P12" s="49">
        <f t="shared" ref="P12:P40" si="1">N12+O12</f>
        <v>18</v>
      </c>
      <c r="Q12" s="60">
        <f>$P$10-P12</f>
        <v>2</v>
      </c>
    </row>
    <row r="13" spans="1:17" ht="24.6" customHeight="1" thickTop="1" thickBot="1" x14ac:dyDescent="0.3">
      <c r="A13" s="5">
        <v>3</v>
      </c>
      <c r="B13" s="19" t="s">
        <v>24</v>
      </c>
      <c r="C13" s="19" t="s">
        <v>25</v>
      </c>
      <c r="D13" s="52" t="s">
        <v>5</v>
      </c>
      <c r="E13" s="52" t="s">
        <v>5</v>
      </c>
      <c r="F13" s="53" t="s">
        <v>5</v>
      </c>
      <c r="G13" s="54" t="s">
        <v>5</v>
      </c>
      <c r="H13" s="55" t="s">
        <v>5</v>
      </c>
      <c r="I13" s="55"/>
      <c r="J13" s="72" t="s">
        <v>5</v>
      </c>
      <c r="K13" s="72" t="s">
        <v>5</v>
      </c>
      <c r="L13" s="4"/>
      <c r="M13" s="6"/>
      <c r="N13" s="47">
        <f t="shared" si="0"/>
        <v>7</v>
      </c>
      <c r="O13" s="50" t="s">
        <v>96</v>
      </c>
      <c r="P13" s="49">
        <f t="shared" si="1"/>
        <v>17</v>
      </c>
      <c r="Q13" s="60">
        <f t="shared" ref="Q13:Q40" si="2">$P$10-P13</f>
        <v>3</v>
      </c>
    </row>
    <row r="14" spans="1:17" ht="24.6" customHeight="1" thickTop="1" thickBot="1" x14ac:dyDescent="0.3">
      <c r="A14" s="5">
        <v>4</v>
      </c>
      <c r="B14" s="19" t="s">
        <v>26</v>
      </c>
      <c r="C14" s="19" t="s">
        <v>27</v>
      </c>
      <c r="D14" s="52" t="s">
        <v>5</v>
      </c>
      <c r="E14" s="52" t="s">
        <v>5</v>
      </c>
      <c r="F14" s="53" t="s">
        <v>82</v>
      </c>
      <c r="G14" s="54" t="s">
        <v>5</v>
      </c>
      <c r="H14" s="55" t="s">
        <v>6</v>
      </c>
      <c r="I14" s="55" t="s">
        <v>5</v>
      </c>
      <c r="J14" s="72" t="s">
        <v>5</v>
      </c>
      <c r="K14" s="72" t="s">
        <v>5</v>
      </c>
      <c r="L14" s="4" t="s">
        <v>5</v>
      </c>
      <c r="M14" s="6" t="s">
        <v>5</v>
      </c>
      <c r="N14" s="47">
        <f t="shared" si="0"/>
        <v>8</v>
      </c>
      <c r="O14" s="50" t="s">
        <v>96</v>
      </c>
      <c r="P14" s="49">
        <f t="shared" si="1"/>
        <v>18</v>
      </c>
      <c r="Q14" s="60">
        <f t="shared" si="2"/>
        <v>2</v>
      </c>
    </row>
    <row r="15" spans="1:17" ht="24.6" customHeight="1" thickTop="1" thickBot="1" x14ac:dyDescent="0.3">
      <c r="A15" s="5">
        <v>5</v>
      </c>
      <c r="B15" s="19" t="s">
        <v>28</v>
      </c>
      <c r="C15" s="19" t="s">
        <v>29</v>
      </c>
      <c r="D15" s="52" t="s">
        <v>5</v>
      </c>
      <c r="E15" s="52" t="s">
        <v>6</v>
      </c>
      <c r="F15" s="53" t="s">
        <v>5</v>
      </c>
      <c r="G15" s="54" t="s">
        <v>5</v>
      </c>
      <c r="H15" s="55" t="s">
        <v>6</v>
      </c>
      <c r="I15" s="55" t="s">
        <v>5</v>
      </c>
      <c r="J15" s="72" t="s">
        <v>5</v>
      </c>
      <c r="K15" s="72" t="s">
        <v>5</v>
      </c>
      <c r="L15" s="4"/>
      <c r="M15" s="6"/>
      <c r="N15" s="47">
        <f t="shared" si="0"/>
        <v>6</v>
      </c>
      <c r="O15" s="50" t="s">
        <v>96</v>
      </c>
      <c r="P15" s="49">
        <f t="shared" si="1"/>
        <v>16</v>
      </c>
      <c r="Q15" s="60">
        <f t="shared" si="2"/>
        <v>4</v>
      </c>
    </row>
    <row r="16" spans="1:17" ht="24.6" customHeight="1" thickTop="1" thickBot="1" x14ac:dyDescent="0.3">
      <c r="A16" s="5">
        <v>6</v>
      </c>
      <c r="B16" s="19" t="s">
        <v>30</v>
      </c>
      <c r="C16" s="19" t="s">
        <v>31</v>
      </c>
      <c r="D16" s="52" t="s">
        <v>5</v>
      </c>
      <c r="E16" s="52" t="s">
        <v>5</v>
      </c>
      <c r="F16" s="53" t="s">
        <v>5</v>
      </c>
      <c r="G16" s="54" t="s">
        <v>5</v>
      </c>
      <c r="H16" s="55" t="s">
        <v>5</v>
      </c>
      <c r="I16" s="55" t="s">
        <v>5</v>
      </c>
      <c r="J16" s="72" t="s">
        <v>5</v>
      </c>
      <c r="K16" s="72" t="s">
        <v>5</v>
      </c>
      <c r="L16" s="4"/>
      <c r="M16" s="6" t="s">
        <v>5</v>
      </c>
      <c r="N16" s="47">
        <f t="shared" si="0"/>
        <v>9</v>
      </c>
      <c r="O16" s="50" t="s">
        <v>96</v>
      </c>
      <c r="P16" s="49">
        <f t="shared" si="1"/>
        <v>19</v>
      </c>
      <c r="Q16" s="60">
        <f t="shared" si="2"/>
        <v>1</v>
      </c>
    </row>
    <row r="17" spans="1:17" ht="24.6" customHeight="1" thickTop="1" thickBot="1" x14ac:dyDescent="0.3">
      <c r="A17" s="5">
        <v>7</v>
      </c>
      <c r="B17" s="19" t="s">
        <v>32</v>
      </c>
      <c r="C17" s="20" t="s">
        <v>33</v>
      </c>
      <c r="D17" s="52" t="s">
        <v>5</v>
      </c>
      <c r="E17" s="52" t="s">
        <v>5</v>
      </c>
      <c r="F17" s="53" t="s">
        <v>6</v>
      </c>
      <c r="G17" s="54" t="s">
        <v>5</v>
      </c>
      <c r="H17" s="55" t="s">
        <v>82</v>
      </c>
      <c r="I17" s="55" t="s">
        <v>5</v>
      </c>
      <c r="J17" s="72" t="s">
        <v>5</v>
      </c>
      <c r="K17" s="72" t="s">
        <v>5</v>
      </c>
      <c r="L17" s="4" t="s">
        <v>5</v>
      </c>
      <c r="M17" s="6"/>
      <c r="N17" s="47">
        <f t="shared" si="0"/>
        <v>7</v>
      </c>
      <c r="O17" s="50" t="s">
        <v>96</v>
      </c>
      <c r="P17" s="49">
        <f t="shared" si="1"/>
        <v>17</v>
      </c>
      <c r="Q17" s="60">
        <f t="shared" si="2"/>
        <v>3</v>
      </c>
    </row>
    <row r="18" spans="1:17" ht="24.6" customHeight="1" thickTop="1" thickBot="1" x14ac:dyDescent="0.3">
      <c r="A18" s="5">
        <v>8</v>
      </c>
      <c r="B18" s="19" t="s">
        <v>34</v>
      </c>
      <c r="C18" s="19" t="s">
        <v>35</v>
      </c>
      <c r="D18" s="52" t="s">
        <v>5</v>
      </c>
      <c r="E18" s="52" t="s">
        <v>6</v>
      </c>
      <c r="F18" s="53" t="s">
        <v>5</v>
      </c>
      <c r="G18" s="54" t="s">
        <v>5</v>
      </c>
      <c r="H18" s="55" t="s">
        <v>5</v>
      </c>
      <c r="I18" s="55" t="s">
        <v>5</v>
      </c>
      <c r="J18" s="72" t="s">
        <v>5</v>
      </c>
      <c r="K18" s="72" t="s">
        <v>5</v>
      </c>
      <c r="L18" s="4" t="s">
        <v>5</v>
      </c>
      <c r="M18" s="6"/>
      <c r="N18" s="47">
        <f t="shared" si="0"/>
        <v>8</v>
      </c>
      <c r="O18" s="50" t="s">
        <v>96</v>
      </c>
      <c r="P18" s="49">
        <f t="shared" si="1"/>
        <v>18</v>
      </c>
      <c r="Q18" s="60">
        <f t="shared" si="2"/>
        <v>2</v>
      </c>
    </row>
    <row r="19" spans="1:17" ht="24.6" customHeight="1" thickTop="1" thickBot="1" x14ac:dyDescent="0.3">
      <c r="A19" s="5">
        <v>9</v>
      </c>
      <c r="B19" s="19" t="s">
        <v>36</v>
      </c>
      <c r="C19" s="19" t="s">
        <v>37</v>
      </c>
      <c r="D19" s="52" t="s">
        <v>6</v>
      </c>
      <c r="E19" s="52" t="s">
        <v>5</v>
      </c>
      <c r="F19" s="53" t="s">
        <v>5</v>
      </c>
      <c r="G19" s="54" t="s">
        <v>6</v>
      </c>
      <c r="H19" s="55" t="s">
        <v>5</v>
      </c>
      <c r="I19" s="55" t="s">
        <v>6</v>
      </c>
      <c r="J19" s="72" t="s">
        <v>5</v>
      </c>
      <c r="K19" s="72" t="s">
        <v>5</v>
      </c>
      <c r="L19" s="4" t="s">
        <v>5</v>
      </c>
      <c r="M19" s="6" t="s">
        <v>5</v>
      </c>
      <c r="N19" s="47">
        <f t="shared" si="0"/>
        <v>7</v>
      </c>
      <c r="O19" s="50" t="s">
        <v>93</v>
      </c>
      <c r="P19" s="49">
        <f t="shared" si="1"/>
        <v>13</v>
      </c>
      <c r="Q19" s="61">
        <f t="shared" si="2"/>
        <v>7</v>
      </c>
    </row>
    <row r="20" spans="1:17" ht="24.6" customHeight="1" thickTop="1" thickBot="1" x14ac:dyDescent="0.3">
      <c r="A20" s="5">
        <v>10</v>
      </c>
      <c r="B20" s="19" t="s">
        <v>38</v>
      </c>
      <c r="C20" s="19" t="s">
        <v>39</v>
      </c>
      <c r="D20" s="52" t="s">
        <v>6</v>
      </c>
      <c r="E20" s="52" t="s">
        <v>5</v>
      </c>
      <c r="F20" s="53" t="s">
        <v>82</v>
      </c>
      <c r="G20" s="54" t="s">
        <v>82</v>
      </c>
      <c r="H20" s="55" t="s">
        <v>6</v>
      </c>
      <c r="I20" s="55" t="s">
        <v>5</v>
      </c>
      <c r="J20" s="72" t="s">
        <v>5</v>
      </c>
      <c r="K20" s="72" t="s">
        <v>5</v>
      </c>
      <c r="L20" s="4" t="s">
        <v>5</v>
      </c>
      <c r="M20" s="6" t="s">
        <v>5</v>
      </c>
      <c r="N20" s="47">
        <f t="shared" si="0"/>
        <v>6</v>
      </c>
      <c r="O20" s="50" t="s">
        <v>96</v>
      </c>
      <c r="P20" s="49">
        <f t="shared" si="1"/>
        <v>16</v>
      </c>
      <c r="Q20" s="60">
        <f t="shared" si="2"/>
        <v>4</v>
      </c>
    </row>
    <row r="21" spans="1:17" ht="24.6" customHeight="1" thickTop="1" thickBot="1" x14ac:dyDescent="0.3">
      <c r="A21" s="5">
        <v>11</v>
      </c>
      <c r="B21" s="19" t="s">
        <v>40</v>
      </c>
      <c r="C21" s="19" t="s">
        <v>41</v>
      </c>
      <c r="D21" s="52" t="s">
        <v>5</v>
      </c>
      <c r="E21" s="52" t="s">
        <v>5</v>
      </c>
      <c r="F21" s="53" t="s">
        <v>5</v>
      </c>
      <c r="G21" s="54" t="s">
        <v>5</v>
      </c>
      <c r="H21" s="55" t="s">
        <v>5</v>
      </c>
      <c r="I21" s="55" t="s">
        <v>5</v>
      </c>
      <c r="J21" s="72" t="s">
        <v>5</v>
      </c>
      <c r="K21" s="72" t="s">
        <v>5</v>
      </c>
      <c r="L21" s="4" t="s">
        <v>5</v>
      </c>
      <c r="M21" s="6" t="s">
        <v>5</v>
      </c>
      <c r="N21" s="47">
        <f t="shared" si="0"/>
        <v>10</v>
      </c>
      <c r="O21" s="50" t="s">
        <v>91</v>
      </c>
      <c r="P21" s="49">
        <f t="shared" si="1"/>
        <v>19</v>
      </c>
      <c r="Q21" s="60">
        <f t="shared" si="2"/>
        <v>1</v>
      </c>
    </row>
    <row r="22" spans="1:17" ht="24.6" customHeight="1" thickTop="1" thickBot="1" x14ac:dyDescent="0.3">
      <c r="A22" s="5">
        <v>12</v>
      </c>
      <c r="B22" s="19" t="s">
        <v>42</v>
      </c>
      <c r="C22" s="19" t="s">
        <v>43</v>
      </c>
      <c r="D22" s="52" t="s">
        <v>6</v>
      </c>
      <c r="E22" s="52" t="s">
        <v>5</v>
      </c>
      <c r="F22" s="53" t="s">
        <v>5</v>
      </c>
      <c r="G22" s="54" t="s">
        <v>5</v>
      </c>
      <c r="H22" s="55" t="s">
        <v>5</v>
      </c>
      <c r="I22" s="55" t="s">
        <v>82</v>
      </c>
      <c r="J22" s="72" t="s">
        <v>5</v>
      </c>
      <c r="K22" s="72" t="s">
        <v>5</v>
      </c>
      <c r="L22" s="4" t="s">
        <v>5</v>
      </c>
      <c r="M22" s="6" t="s">
        <v>5</v>
      </c>
      <c r="N22" s="47">
        <f t="shared" si="0"/>
        <v>8</v>
      </c>
      <c r="O22" s="50" t="s">
        <v>96</v>
      </c>
      <c r="P22" s="49">
        <f t="shared" si="1"/>
        <v>18</v>
      </c>
      <c r="Q22" s="60">
        <f t="shared" si="2"/>
        <v>2</v>
      </c>
    </row>
    <row r="23" spans="1:17" ht="24.6" customHeight="1" thickTop="1" thickBot="1" x14ac:dyDescent="0.3">
      <c r="A23" s="5">
        <v>13</v>
      </c>
      <c r="B23" s="19">
        <v>377004956</v>
      </c>
      <c r="C23" s="19" t="s">
        <v>44</v>
      </c>
      <c r="D23" s="52" t="s">
        <v>5</v>
      </c>
      <c r="E23" s="52" t="s">
        <v>6</v>
      </c>
      <c r="F23" s="53" t="s">
        <v>5</v>
      </c>
      <c r="G23" s="54" t="s">
        <v>82</v>
      </c>
      <c r="H23" s="55" t="s">
        <v>5</v>
      </c>
      <c r="I23" s="55" t="s">
        <v>5</v>
      </c>
      <c r="J23" s="72"/>
      <c r="K23" s="72" t="s">
        <v>5</v>
      </c>
      <c r="L23" s="4"/>
      <c r="M23" s="6"/>
      <c r="N23" s="47">
        <f t="shared" si="0"/>
        <v>5</v>
      </c>
      <c r="O23" s="50" t="s">
        <v>96</v>
      </c>
      <c r="P23" s="49">
        <f t="shared" si="1"/>
        <v>15</v>
      </c>
      <c r="Q23" s="60">
        <f t="shared" si="2"/>
        <v>5</v>
      </c>
    </row>
    <row r="24" spans="1:17" ht="24.6" customHeight="1" thickTop="1" thickBot="1" x14ac:dyDescent="0.3">
      <c r="A24" s="5">
        <v>14</v>
      </c>
      <c r="B24" s="20" t="s">
        <v>45</v>
      </c>
      <c r="C24" s="20" t="s">
        <v>46</v>
      </c>
      <c r="D24" s="62" t="s">
        <v>5</v>
      </c>
      <c r="E24" s="62" t="s">
        <v>6</v>
      </c>
      <c r="F24" s="63" t="s">
        <v>5</v>
      </c>
      <c r="G24" s="64" t="s">
        <v>5</v>
      </c>
      <c r="H24" s="65" t="s">
        <v>5</v>
      </c>
      <c r="I24" s="65" t="s">
        <v>6</v>
      </c>
      <c r="J24" s="73" t="s">
        <v>5</v>
      </c>
      <c r="K24" s="72" t="s">
        <v>5</v>
      </c>
      <c r="L24" s="66" t="s">
        <v>5</v>
      </c>
      <c r="M24" s="67" t="s">
        <v>5</v>
      </c>
      <c r="N24" s="68">
        <f t="shared" si="0"/>
        <v>8</v>
      </c>
      <c r="O24" s="69" t="s">
        <v>94</v>
      </c>
      <c r="P24" s="70">
        <f t="shared" si="1"/>
        <v>15</v>
      </c>
      <c r="Q24" s="71">
        <f t="shared" si="2"/>
        <v>5</v>
      </c>
    </row>
    <row r="25" spans="1:17" ht="24.6" customHeight="1" thickTop="1" thickBot="1" x14ac:dyDescent="0.3">
      <c r="A25" s="5">
        <v>15</v>
      </c>
      <c r="B25" s="19" t="s">
        <v>47</v>
      </c>
      <c r="C25" s="19" t="s">
        <v>48</v>
      </c>
      <c r="D25" s="52" t="s">
        <v>5</v>
      </c>
      <c r="E25" s="52" t="s">
        <v>5</v>
      </c>
      <c r="F25" s="53" t="s">
        <v>82</v>
      </c>
      <c r="G25" s="54" t="s">
        <v>6</v>
      </c>
      <c r="H25" s="55" t="s">
        <v>6</v>
      </c>
      <c r="I25" s="55" t="s">
        <v>82</v>
      </c>
      <c r="J25" s="72" t="s">
        <v>5</v>
      </c>
      <c r="K25" s="72" t="s">
        <v>5</v>
      </c>
      <c r="L25" s="4" t="s">
        <v>5</v>
      </c>
      <c r="M25" s="6"/>
      <c r="N25" s="47">
        <f t="shared" si="0"/>
        <v>5</v>
      </c>
      <c r="O25" s="50" t="s">
        <v>95</v>
      </c>
      <c r="P25" s="49">
        <f t="shared" si="1"/>
        <v>13</v>
      </c>
      <c r="Q25" s="61">
        <f t="shared" si="2"/>
        <v>7</v>
      </c>
    </row>
    <row r="26" spans="1:17" ht="24.6" customHeight="1" thickTop="1" thickBot="1" x14ac:dyDescent="0.3">
      <c r="A26" s="5">
        <v>16</v>
      </c>
      <c r="B26" s="19" t="s">
        <v>49</v>
      </c>
      <c r="C26" s="19" t="s">
        <v>50</v>
      </c>
      <c r="D26" s="56" t="s">
        <v>5</v>
      </c>
      <c r="E26" s="56" t="s">
        <v>6</v>
      </c>
      <c r="F26" s="57" t="s">
        <v>5</v>
      </c>
      <c r="G26" s="58" t="s">
        <v>5</v>
      </c>
      <c r="H26" s="59" t="s">
        <v>5</v>
      </c>
      <c r="I26" s="59"/>
      <c r="J26" s="74" t="s">
        <v>7</v>
      </c>
      <c r="K26" s="72" t="s">
        <v>5</v>
      </c>
      <c r="L26" s="42" t="s">
        <v>5</v>
      </c>
      <c r="M26" s="43"/>
      <c r="N26" s="47">
        <f t="shared" si="0"/>
        <v>6</v>
      </c>
      <c r="O26" s="50" t="s">
        <v>95</v>
      </c>
      <c r="P26" s="49">
        <f t="shared" si="1"/>
        <v>14</v>
      </c>
      <c r="Q26" s="60">
        <f t="shared" si="2"/>
        <v>6</v>
      </c>
    </row>
    <row r="27" spans="1:17" ht="24.6" customHeight="1" thickTop="1" thickBot="1" x14ac:dyDescent="0.3">
      <c r="A27" s="5">
        <v>17</v>
      </c>
      <c r="B27" s="19" t="s">
        <v>51</v>
      </c>
      <c r="C27" s="19" t="s">
        <v>52</v>
      </c>
      <c r="D27" s="52" t="s">
        <v>5</v>
      </c>
      <c r="E27" s="52" t="s">
        <v>5</v>
      </c>
      <c r="F27" s="53" t="s">
        <v>82</v>
      </c>
      <c r="G27" s="54" t="s">
        <v>5</v>
      </c>
      <c r="H27" s="55" t="s">
        <v>5</v>
      </c>
      <c r="I27" s="55" t="s">
        <v>82</v>
      </c>
      <c r="J27" s="72" t="s">
        <v>5</v>
      </c>
      <c r="K27" s="72" t="s">
        <v>5</v>
      </c>
      <c r="L27" s="4" t="s">
        <v>5</v>
      </c>
      <c r="M27" s="6" t="s">
        <v>5</v>
      </c>
      <c r="N27" s="47">
        <f t="shared" si="0"/>
        <v>8</v>
      </c>
      <c r="O27" s="50" t="s">
        <v>91</v>
      </c>
      <c r="P27" s="49">
        <f t="shared" si="1"/>
        <v>17</v>
      </c>
      <c r="Q27" s="60">
        <f t="shared" si="2"/>
        <v>3</v>
      </c>
    </row>
    <row r="28" spans="1:17" ht="24.6" customHeight="1" thickTop="1" thickBot="1" x14ac:dyDescent="0.3">
      <c r="A28" s="5">
        <v>18</v>
      </c>
      <c r="B28" s="19" t="s">
        <v>53</v>
      </c>
      <c r="C28" s="19" t="s">
        <v>54</v>
      </c>
      <c r="D28" s="56" t="s">
        <v>6</v>
      </c>
      <c r="E28" s="56" t="s">
        <v>5</v>
      </c>
      <c r="F28" s="57" t="s">
        <v>82</v>
      </c>
      <c r="G28" s="58" t="s">
        <v>6</v>
      </c>
      <c r="H28" s="59" t="s">
        <v>5</v>
      </c>
      <c r="I28" s="59" t="s">
        <v>82</v>
      </c>
      <c r="J28" s="74" t="s">
        <v>5</v>
      </c>
      <c r="K28" s="72" t="s">
        <v>5</v>
      </c>
      <c r="L28" s="42"/>
      <c r="M28" s="43"/>
      <c r="N28" s="47">
        <f t="shared" si="0"/>
        <v>4</v>
      </c>
      <c r="O28" s="50" t="s">
        <v>96</v>
      </c>
      <c r="P28" s="49">
        <f t="shared" si="1"/>
        <v>14</v>
      </c>
      <c r="Q28" s="60">
        <f t="shared" si="2"/>
        <v>6</v>
      </c>
    </row>
    <row r="29" spans="1:17" ht="24.6" customHeight="1" thickTop="1" thickBot="1" x14ac:dyDescent="0.3">
      <c r="A29" s="5">
        <v>19</v>
      </c>
      <c r="B29" s="19" t="s">
        <v>55</v>
      </c>
      <c r="C29" s="19" t="s">
        <v>56</v>
      </c>
      <c r="D29" s="52" t="s">
        <v>5</v>
      </c>
      <c r="E29" s="52" t="s">
        <v>6</v>
      </c>
      <c r="F29" s="53" t="s">
        <v>5</v>
      </c>
      <c r="G29" s="54" t="s">
        <v>82</v>
      </c>
      <c r="H29" s="55" t="s">
        <v>5</v>
      </c>
      <c r="I29" s="55"/>
      <c r="J29" s="72" t="s">
        <v>5</v>
      </c>
      <c r="K29" s="72" t="s">
        <v>5</v>
      </c>
      <c r="L29" s="4"/>
      <c r="M29" s="6"/>
      <c r="N29" s="47">
        <f t="shared" si="0"/>
        <v>5</v>
      </c>
      <c r="O29" s="50" t="s">
        <v>91</v>
      </c>
      <c r="P29" s="49">
        <f t="shared" si="1"/>
        <v>14</v>
      </c>
      <c r="Q29" s="60">
        <f t="shared" si="2"/>
        <v>6</v>
      </c>
    </row>
    <row r="30" spans="1:17" ht="24.6" customHeight="1" thickTop="1" thickBot="1" x14ac:dyDescent="0.3">
      <c r="A30" s="5">
        <v>20</v>
      </c>
      <c r="B30" s="19" t="s">
        <v>57</v>
      </c>
      <c r="C30" s="19" t="s">
        <v>58</v>
      </c>
      <c r="D30" s="56" t="s">
        <v>6</v>
      </c>
      <c r="E30" s="56" t="s">
        <v>6</v>
      </c>
      <c r="F30" s="57" t="s">
        <v>5</v>
      </c>
      <c r="G30" s="58" t="s">
        <v>5</v>
      </c>
      <c r="H30" s="59" t="s">
        <v>5</v>
      </c>
      <c r="I30" s="59"/>
      <c r="J30" s="74" t="s">
        <v>5</v>
      </c>
      <c r="K30" s="72" t="s">
        <v>5</v>
      </c>
      <c r="L30" s="42"/>
      <c r="M30" s="43" t="s">
        <v>5</v>
      </c>
      <c r="N30" s="47">
        <f t="shared" si="0"/>
        <v>6</v>
      </c>
      <c r="O30" s="50" t="s">
        <v>96</v>
      </c>
      <c r="P30" s="49">
        <f t="shared" si="1"/>
        <v>16</v>
      </c>
      <c r="Q30" s="60">
        <f t="shared" si="2"/>
        <v>4</v>
      </c>
    </row>
    <row r="31" spans="1:17" ht="24.6" customHeight="1" thickTop="1" thickBot="1" x14ac:dyDescent="0.3">
      <c r="A31" s="5">
        <v>21</v>
      </c>
      <c r="B31" s="19" t="s">
        <v>59</v>
      </c>
      <c r="C31" s="19" t="s">
        <v>60</v>
      </c>
      <c r="D31" s="52" t="s">
        <v>5</v>
      </c>
      <c r="E31" s="52" t="s">
        <v>5</v>
      </c>
      <c r="F31" s="53" t="s">
        <v>5</v>
      </c>
      <c r="G31" s="54" t="s">
        <v>5</v>
      </c>
      <c r="H31" s="55" t="s">
        <v>5</v>
      </c>
      <c r="I31" s="55"/>
      <c r="J31" s="72" t="s">
        <v>5</v>
      </c>
      <c r="K31" s="72" t="s">
        <v>5</v>
      </c>
      <c r="L31" s="4" t="s">
        <v>5</v>
      </c>
      <c r="M31" s="6"/>
      <c r="N31" s="47">
        <f t="shared" si="0"/>
        <v>8</v>
      </c>
      <c r="O31" s="50" t="s">
        <v>96</v>
      </c>
      <c r="P31" s="49">
        <f t="shared" si="1"/>
        <v>18</v>
      </c>
      <c r="Q31" s="60">
        <f t="shared" si="2"/>
        <v>2</v>
      </c>
    </row>
    <row r="32" spans="1:17" ht="24.6" customHeight="1" thickTop="1" thickBot="1" x14ac:dyDescent="0.3">
      <c r="A32" s="5">
        <v>22</v>
      </c>
      <c r="B32" s="19" t="s">
        <v>61</v>
      </c>
      <c r="C32" s="19" t="s">
        <v>62</v>
      </c>
      <c r="D32" s="56" t="s">
        <v>6</v>
      </c>
      <c r="E32" s="56" t="s">
        <v>5</v>
      </c>
      <c r="F32" s="57" t="s">
        <v>82</v>
      </c>
      <c r="G32" s="58" t="s">
        <v>82</v>
      </c>
      <c r="H32" s="59" t="s">
        <v>5</v>
      </c>
      <c r="I32" s="59" t="s">
        <v>5</v>
      </c>
      <c r="J32" s="74" t="s">
        <v>5</v>
      </c>
      <c r="K32" s="72" t="s">
        <v>5</v>
      </c>
      <c r="L32" s="42" t="s">
        <v>5</v>
      </c>
      <c r="M32" s="43" t="s">
        <v>5</v>
      </c>
      <c r="N32" s="47">
        <f t="shared" si="0"/>
        <v>7</v>
      </c>
      <c r="O32" s="50" t="s">
        <v>94</v>
      </c>
      <c r="P32" s="49">
        <f t="shared" si="1"/>
        <v>14</v>
      </c>
      <c r="Q32" s="61">
        <f t="shared" si="2"/>
        <v>6</v>
      </c>
    </row>
    <row r="33" spans="1:17" ht="24.6" customHeight="1" thickTop="1" thickBot="1" x14ac:dyDescent="0.3">
      <c r="A33" s="5">
        <v>23</v>
      </c>
      <c r="B33" s="19" t="s">
        <v>63</v>
      </c>
      <c r="C33" s="19" t="s">
        <v>64</v>
      </c>
      <c r="D33" s="52" t="s">
        <v>5</v>
      </c>
      <c r="E33" s="52" t="s">
        <v>6</v>
      </c>
      <c r="F33" s="53" t="s">
        <v>82</v>
      </c>
      <c r="G33" s="54" t="s">
        <v>6</v>
      </c>
      <c r="H33" s="55" t="s">
        <v>5</v>
      </c>
      <c r="I33" s="55" t="s">
        <v>6</v>
      </c>
      <c r="J33" s="72" t="s">
        <v>5</v>
      </c>
      <c r="K33" s="72" t="s">
        <v>5</v>
      </c>
      <c r="L33" s="4" t="s">
        <v>5</v>
      </c>
      <c r="M33" s="6" t="s">
        <v>5</v>
      </c>
      <c r="N33" s="47">
        <f t="shared" si="0"/>
        <v>6</v>
      </c>
      <c r="O33" s="50" t="s">
        <v>96</v>
      </c>
      <c r="P33" s="49">
        <f t="shared" si="1"/>
        <v>16</v>
      </c>
      <c r="Q33" s="60">
        <f t="shared" si="2"/>
        <v>4</v>
      </c>
    </row>
    <row r="34" spans="1:17" ht="24.6" customHeight="1" thickTop="1" thickBot="1" x14ac:dyDescent="0.3">
      <c r="A34" s="5">
        <v>24</v>
      </c>
      <c r="B34" s="19" t="s">
        <v>65</v>
      </c>
      <c r="C34" s="19" t="s">
        <v>66</v>
      </c>
      <c r="D34" s="56" t="s">
        <v>5</v>
      </c>
      <c r="E34" s="56" t="s">
        <v>6</v>
      </c>
      <c r="F34" s="57" t="s">
        <v>5</v>
      </c>
      <c r="G34" s="58" t="s">
        <v>5</v>
      </c>
      <c r="H34" s="59" t="s">
        <v>7</v>
      </c>
      <c r="I34" s="59"/>
      <c r="J34" s="74" t="s">
        <v>5</v>
      </c>
      <c r="K34" s="72" t="s">
        <v>5</v>
      </c>
      <c r="L34" s="42" t="s">
        <v>5</v>
      </c>
      <c r="M34" s="43" t="s">
        <v>5</v>
      </c>
      <c r="N34" s="47">
        <f t="shared" si="0"/>
        <v>7</v>
      </c>
      <c r="O34" s="50" t="s">
        <v>95</v>
      </c>
      <c r="P34" s="49">
        <f t="shared" si="1"/>
        <v>15</v>
      </c>
      <c r="Q34" s="61">
        <f t="shared" si="2"/>
        <v>5</v>
      </c>
    </row>
    <row r="35" spans="1:17" ht="24.6" customHeight="1" thickTop="1" thickBot="1" x14ac:dyDescent="0.3">
      <c r="A35" s="5">
        <v>25</v>
      </c>
      <c r="B35" s="19" t="s">
        <v>67</v>
      </c>
      <c r="C35" s="19" t="s">
        <v>68</v>
      </c>
      <c r="D35" s="52" t="s">
        <v>5</v>
      </c>
      <c r="E35" s="52" t="s">
        <v>5</v>
      </c>
      <c r="F35" s="53" t="s">
        <v>5</v>
      </c>
      <c r="G35" s="54" t="s">
        <v>5</v>
      </c>
      <c r="H35" s="55" t="s">
        <v>5</v>
      </c>
      <c r="I35" s="55" t="s">
        <v>5</v>
      </c>
      <c r="J35" s="72" t="s">
        <v>5</v>
      </c>
      <c r="K35" s="72" t="s">
        <v>5</v>
      </c>
      <c r="L35" s="4" t="s">
        <v>5</v>
      </c>
      <c r="M35" s="6"/>
      <c r="N35" s="47">
        <f t="shared" si="0"/>
        <v>9</v>
      </c>
      <c r="O35" s="50" t="s">
        <v>96</v>
      </c>
      <c r="P35" s="49">
        <f t="shared" si="1"/>
        <v>19</v>
      </c>
      <c r="Q35" s="60">
        <f t="shared" si="2"/>
        <v>1</v>
      </c>
    </row>
    <row r="36" spans="1:17" ht="24.6" customHeight="1" thickTop="1" thickBot="1" x14ac:dyDescent="0.3">
      <c r="A36" s="5">
        <v>26</v>
      </c>
      <c r="B36" s="19" t="s">
        <v>69</v>
      </c>
      <c r="C36" s="19" t="s">
        <v>70</v>
      </c>
      <c r="D36" s="56" t="s">
        <v>5</v>
      </c>
      <c r="E36" s="56" t="s">
        <v>5</v>
      </c>
      <c r="F36" s="57" t="s">
        <v>5</v>
      </c>
      <c r="G36" s="58" t="s">
        <v>5</v>
      </c>
      <c r="H36" s="59" t="s">
        <v>5</v>
      </c>
      <c r="I36" s="59" t="s">
        <v>5</v>
      </c>
      <c r="J36" s="74" t="s">
        <v>5</v>
      </c>
      <c r="K36" s="72" t="s">
        <v>5</v>
      </c>
      <c r="L36" s="42" t="s">
        <v>5</v>
      </c>
      <c r="M36" s="43" t="s">
        <v>5</v>
      </c>
      <c r="N36" s="47">
        <f t="shared" si="0"/>
        <v>10</v>
      </c>
      <c r="O36" s="50" t="s">
        <v>96</v>
      </c>
      <c r="P36" s="49">
        <f t="shared" si="1"/>
        <v>20</v>
      </c>
      <c r="Q36" s="60">
        <f t="shared" si="2"/>
        <v>0</v>
      </c>
    </row>
    <row r="37" spans="1:17" ht="24.6" customHeight="1" thickTop="1" thickBot="1" x14ac:dyDescent="0.3">
      <c r="A37" s="5">
        <v>27</v>
      </c>
      <c r="B37" s="19" t="s">
        <v>71</v>
      </c>
      <c r="C37" s="19" t="s">
        <v>72</v>
      </c>
      <c r="D37" s="52" t="s">
        <v>5</v>
      </c>
      <c r="E37" s="52" t="s">
        <v>6</v>
      </c>
      <c r="F37" s="53" t="s">
        <v>6</v>
      </c>
      <c r="G37" s="54" t="s">
        <v>5</v>
      </c>
      <c r="H37" s="55" t="s">
        <v>83</v>
      </c>
      <c r="I37" s="55" t="s">
        <v>5</v>
      </c>
      <c r="J37" s="72" t="s">
        <v>5</v>
      </c>
      <c r="K37" s="72" t="s">
        <v>5</v>
      </c>
      <c r="L37" s="4" t="s">
        <v>5</v>
      </c>
      <c r="M37" s="6"/>
      <c r="N37" s="47">
        <f t="shared" si="0"/>
        <v>6</v>
      </c>
      <c r="O37" s="50" t="s">
        <v>96</v>
      </c>
      <c r="P37" s="49">
        <f t="shared" si="1"/>
        <v>16</v>
      </c>
      <c r="Q37" s="60">
        <f t="shared" si="2"/>
        <v>4</v>
      </c>
    </row>
    <row r="38" spans="1:17" ht="24.6" customHeight="1" thickTop="1" thickBot="1" x14ac:dyDescent="0.3">
      <c r="A38" s="5">
        <v>28</v>
      </c>
      <c r="B38" s="19" t="s">
        <v>73</v>
      </c>
      <c r="C38" s="19" t="s">
        <v>74</v>
      </c>
      <c r="D38" s="56" t="s">
        <v>6</v>
      </c>
      <c r="E38" s="56" t="s">
        <v>5</v>
      </c>
      <c r="F38" s="57" t="s">
        <v>82</v>
      </c>
      <c r="G38" s="58" t="s">
        <v>5</v>
      </c>
      <c r="H38" s="59" t="s">
        <v>5</v>
      </c>
      <c r="I38" s="59" t="s">
        <v>5</v>
      </c>
      <c r="J38" s="74" t="s">
        <v>5</v>
      </c>
      <c r="K38" s="72" t="s">
        <v>5</v>
      </c>
      <c r="L38" s="42" t="s">
        <v>5</v>
      </c>
      <c r="M38" s="43" t="s">
        <v>5</v>
      </c>
      <c r="N38" s="47">
        <f t="shared" si="0"/>
        <v>8</v>
      </c>
      <c r="O38" s="50" t="s">
        <v>95</v>
      </c>
      <c r="P38" s="49">
        <f t="shared" si="1"/>
        <v>16</v>
      </c>
      <c r="Q38" s="60">
        <f t="shared" si="2"/>
        <v>4</v>
      </c>
    </row>
    <row r="39" spans="1:17" ht="24.6" customHeight="1" thickTop="1" thickBot="1" x14ac:dyDescent="0.3">
      <c r="A39" s="5">
        <v>29</v>
      </c>
      <c r="B39" s="19" t="s">
        <v>75</v>
      </c>
      <c r="C39" s="19" t="s">
        <v>76</v>
      </c>
      <c r="D39" s="52" t="s">
        <v>5</v>
      </c>
      <c r="E39" s="52" t="s">
        <v>5</v>
      </c>
      <c r="F39" s="53" t="s">
        <v>5</v>
      </c>
      <c r="G39" s="54" t="s">
        <v>6</v>
      </c>
      <c r="H39" s="55" t="s">
        <v>5</v>
      </c>
      <c r="I39" s="55" t="s">
        <v>5</v>
      </c>
      <c r="J39" s="72" t="s">
        <v>5</v>
      </c>
      <c r="K39" s="72" t="s">
        <v>5</v>
      </c>
      <c r="L39" s="4" t="s">
        <v>5</v>
      </c>
      <c r="M39" s="6" t="s">
        <v>5</v>
      </c>
      <c r="N39" s="47">
        <f t="shared" si="0"/>
        <v>9</v>
      </c>
      <c r="O39" s="50" t="s">
        <v>96</v>
      </c>
      <c r="P39" s="49">
        <f t="shared" si="1"/>
        <v>19</v>
      </c>
      <c r="Q39" s="60">
        <f t="shared" si="2"/>
        <v>1</v>
      </c>
    </row>
    <row r="40" spans="1:17" ht="24.6" customHeight="1" thickTop="1" thickBot="1" x14ac:dyDescent="0.3">
      <c r="A40" s="5">
        <v>30</v>
      </c>
      <c r="B40" s="19" t="s">
        <v>77</v>
      </c>
      <c r="C40" s="19" t="s">
        <v>78</v>
      </c>
      <c r="D40" s="56" t="s">
        <v>5</v>
      </c>
      <c r="E40" s="56" t="s">
        <v>6</v>
      </c>
      <c r="F40" s="57" t="s">
        <v>82</v>
      </c>
      <c r="G40" s="58" t="s">
        <v>6</v>
      </c>
      <c r="H40" s="59" t="s">
        <v>83</v>
      </c>
      <c r="I40" s="59" t="s">
        <v>5</v>
      </c>
      <c r="J40" s="74" t="s">
        <v>5</v>
      </c>
      <c r="K40" s="72" t="s">
        <v>5</v>
      </c>
      <c r="L40" s="42" t="s">
        <v>5</v>
      </c>
      <c r="M40" s="43" t="s">
        <v>5</v>
      </c>
      <c r="N40" s="47">
        <f t="shared" si="0"/>
        <v>6</v>
      </c>
      <c r="O40" s="50" t="s">
        <v>91</v>
      </c>
      <c r="P40" s="49">
        <f t="shared" si="1"/>
        <v>15</v>
      </c>
      <c r="Q40" s="61">
        <f t="shared" si="2"/>
        <v>5</v>
      </c>
    </row>
    <row r="41" spans="1:17" x14ac:dyDescent="0.25">
      <c r="D41" s="7">
        <f>COUNTIF(D11:D40,"P")</f>
        <v>23</v>
      </c>
      <c r="E41" s="7">
        <f>COUNTIF(E11:E40,"P")</f>
        <v>19</v>
      </c>
      <c r="F41" s="7">
        <f>COUNTIF(F11:F40,"P")</f>
        <v>18</v>
      </c>
      <c r="G41" s="7">
        <f>COUNTIF(G11:G40,"P")</f>
        <v>19</v>
      </c>
      <c r="H41" s="7">
        <f>COUNTIF(H11:H40,"P")</f>
        <v>21</v>
      </c>
      <c r="I41" s="7">
        <f t="shared" ref="I41:M41" si="3">COUNTIF(I11:I40,"P")</f>
        <v>16</v>
      </c>
      <c r="J41">
        <f t="shared" si="3"/>
        <v>28</v>
      </c>
      <c r="K41">
        <f t="shared" si="3"/>
        <v>30</v>
      </c>
      <c r="L41">
        <f t="shared" si="3"/>
        <v>22</v>
      </c>
      <c r="M41">
        <f t="shared" si="3"/>
        <v>17</v>
      </c>
    </row>
    <row r="44" spans="1:17" x14ac:dyDescent="0.25">
      <c r="K44" t="s">
        <v>104</v>
      </c>
    </row>
  </sheetData>
  <mergeCells count="4">
    <mergeCell ref="D6:M6"/>
    <mergeCell ref="A2:Q2"/>
    <mergeCell ref="A4:Q4"/>
    <mergeCell ref="N6:Q6"/>
  </mergeCells>
  <pageMargins left="0.25" right="0.25" top="0.75" bottom="0.75" header="0.3" footer="0.3"/>
  <pageSetup paperSize="9" scale="6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Sheet2!$A$4:$A$8</xm:f>
          </x14:formula1>
          <xm:sqref>D11:M40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E7E-45EA-42B2-9370-D48B15A685EC}">
  <dimension ref="A2:Q44"/>
  <sheetViews>
    <sheetView tabSelected="1" topLeftCell="B7" zoomScale="80" zoomScaleNormal="80" workbookViewId="0">
      <selection activeCell="E20" sqref="E20"/>
    </sheetView>
  </sheetViews>
  <sheetFormatPr defaultRowHeight="15" x14ac:dyDescent="0.25"/>
  <cols>
    <col min="1" max="1" width="6.7109375" hidden="1" customWidth="1"/>
    <col min="2" max="2" width="16.5703125" customWidth="1"/>
    <col min="3" max="3" width="43.28515625" customWidth="1"/>
    <col min="4" max="13" width="12.5703125" customWidth="1"/>
    <col min="14" max="14" width="11" customWidth="1"/>
    <col min="15" max="15" width="12.140625" customWidth="1"/>
    <col min="17" max="17" width="12.28515625" customWidth="1"/>
  </cols>
  <sheetData>
    <row r="2" spans="1:17" ht="21" x14ac:dyDescent="0.35">
      <c r="A2" s="84" t="s">
        <v>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</row>
    <row r="3" spans="1:17" ht="21" x14ac:dyDescent="0.35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1" x14ac:dyDescent="0.35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</row>
    <row r="5" spans="1:17" ht="15.75" thickBot="1" x14ac:dyDescent="0.3"/>
    <row r="6" spans="1:17" x14ac:dyDescent="0.25">
      <c r="A6" s="1" t="s">
        <v>0</v>
      </c>
      <c r="B6" s="2" t="s">
        <v>1</v>
      </c>
      <c r="C6" s="2" t="s">
        <v>2</v>
      </c>
      <c r="D6" s="86" t="s">
        <v>105</v>
      </c>
      <c r="E6" s="87"/>
      <c r="F6" s="87"/>
      <c r="G6" s="87"/>
      <c r="H6" s="87"/>
      <c r="I6" s="87"/>
      <c r="J6" s="87"/>
      <c r="K6" s="87"/>
      <c r="L6" s="87"/>
      <c r="M6" s="87"/>
      <c r="N6" s="91" t="s">
        <v>3</v>
      </c>
      <c r="O6" s="91"/>
      <c r="P6" s="91"/>
      <c r="Q6" s="92"/>
    </row>
    <row r="7" spans="1:17" ht="30" x14ac:dyDescent="0.25">
      <c r="A7" s="3"/>
      <c r="D7" s="10" t="s">
        <v>80</v>
      </c>
      <c r="E7" s="10" t="s">
        <v>81</v>
      </c>
      <c r="F7" s="10" t="s">
        <v>80</v>
      </c>
      <c r="G7" s="10" t="s">
        <v>81</v>
      </c>
      <c r="H7" s="10" t="s">
        <v>80</v>
      </c>
      <c r="I7" s="10" t="s">
        <v>81</v>
      </c>
      <c r="J7" s="10" t="s">
        <v>80</v>
      </c>
      <c r="K7" s="10" t="s">
        <v>81</v>
      </c>
      <c r="L7" s="10" t="s">
        <v>80</v>
      </c>
      <c r="M7" s="10" t="s">
        <v>81</v>
      </c>
      <c r="N7" s="51" t="s">
        <v>101</v>
      </c>
      <c r="O7" s="51" t="s">
        <v>106</v>
      </c>
      <c r="P7" s="31" t="s">
        <v>102</v>
      </c>
      <c r="Q7" s="31" t="s">
        <v>103</v>
      </c>
    </row>
    <row r="8" spans="1:17" ht="15.75" thickBot="1" x14ac:dyDescent="0.3">
      <c r="A8" s="3"/>
      <c r="D8" s="10"/>
      <c r="E8" s="10"/>
      <c r="F8" s="39"/>
      <c r="G8" s="39"/>
      <c r="H8" s="10"/>
      <c r="I8" s="10"/>
      <c r="J8" s="39"/>
      <c r="K8" s="39"/>
      <c r="L8" s="10"/>
      <c r="M8" s="40"/>
      <c r="N8" s="37"/>
      <c r="O8" s="37"/>
      <c r="P8" s="31"/>
      <c r="Q8" s="31"/>
    </row>
    <row r="9" spans="1:17" ht="16.5" thickTop="1" thickBot="1" x14ac:dyDescent="0.3">
      <c r="A9" s="3"/>
      <c r="D9" s="11">
        <v>45383</v>
      </c>
      <c r="E9" s="11">
        <v>45385</v>
      </c>
      <c r="F9" s="75">
        <v>45390</v>
      </c>
      <c r="G9" s="75">
        <v>45392</v>
      </c>
      <c r="H9" s="11">
        <v>45397</v>
      </c>
      <c r="I9" s="11">
        <v>45399</v>
      </c>
      <c r="J9" s="12">
        <v>45404</v>
      </c>
      <c r="K9" s="12">
        <v>45406</v>
      </c>
      <c r="L9" s="11">
        <v>45411</v>
      </c>
      <c r="M9" s="13">
        <v>45413</v>
      </c>
      <c r="N9" s="14"/>
      <c r="O9" s="14"/>
      <c r="P9" s="15"/>
      <c r="Q9" s="15"/>
    </row>
    <row r="10" spans="1:17" ht="16.5" thickTop="1" thickBot="1" x14ac:dyDescent="0.3">
      <c r="A10" s="3"/>
      <c r="D10" s="41">
        <v>1</v>
      </c>
      <c r="E10" s="41"/>
      <c r="F10" s="41"/>
      <c r="G10" s="41"/>
      <c r="H10" s="41"/>
      <c r="I10" s="41"/>
      <c r="J10" s="41"/>
      <c r="K10" s="41"/>
      <c r="L10" s="41"/>
      <c r="M10" s="45"/>
      <c r="N10" s="44">
        <f>D10+E10+F10+G10+H10+I10+J10+K10++L10+M10</f>
        <v>1</v>
      </c>
      <c r="O10" s="14">
        <v>20</v>
      </c>
      <c r="P10" s="46">
        <f>O10+N10</f>
        <v>21</v>
      </c>
      <c r="Q10" s="15"/>
    </row>
    <row r="11" spans="1:17" ht="24.6" customHeight="1" thickTop="1" thickBot="1" x14ac:dyDescent="0.3">
      <c r="A11" s="5">
        <v>1</v>
      </c>
      <c r="B11" s="19" t="s">
        <v>20</v>
      </c>
      <c r="C11" s="19" t="s">
        <v>21</v>
      </c>
      <c r="D11" s="52"/>
      <c r="E11" s="52" t="s">
        <v>5</v>
      </c>
      <c r="F11" s="78"/>
      <c r="G11" s="79"/>
      <c r="H11" s="55"/>
      <c r="I11" s="55"/>
      <c r="J11" s="72"/>
      <c r="K11" s="72"/>
      <c r="L11" s="4"/>
      <c r="M11" s="6"/>
      <c r="N11" s="47">
        <f t="shared" ref="N11:N40" si="0">COUNTIF(D11:M11, "P")</f>
        <v>1</v>
      </c>
      <c r="O11" s="48" t="s">
        <v>107</v>
      </c>
      <c r="P11" s="49">
        <f>N11+O11</f>
        <v>17</v>
      </c>
      <c r="Q11" s="76">
        <f>$P$10-P11</f>
        <v>4</v>
      </c>
    </row>
    <row r="12" spans="1:17" ht="24.6" customHeight="1" thickTop="1" thickBot="1" x14ac:dyDescent="0.3">
      <c r="A12" s="5">
        <v>2</v>
      </c>
      <c r="B12" s="19" t="s">
        <v>22</v>
      </c>
      <c r="C12" s="19" t="s">
        <v>23</v>
      </c>
      <c r="D12" s="52" t="s">
        <v>5</v>
      </c>
      <c r="E12" s="52" t="s">
        <v>5</v>
      </c>
      <c r="F12" s="78"/>
      <c r="G12" s="79"/>
      <c r="H12" s="55"/>
      <c r="I12" s="55"/>
      <c r="J12" s="72"/>
      <c r="K12" s="72"/>
      <c r="L12" s="4"/>
      <c r="M12" s="6"/>
      <c r="N12" s="47">
        <f t="shared" si="0"/>
        <v>2</v>
      </c>
      <c r="O12" s="50" t="s">
        <v>108</v>
      </c>
      <c r="P12" s="49">
        <f t="shared" ref="P12:P40" si="1">N12+O12</f>
        <v>20</v>
      </c>
      <c r="Q12" s="60">
        <f>$P$10-P12</f>
        <v>1</v>
      </c>
    </row>
    <row r="13" spans="1:17" ht="24.6" customHeight="1" thickTop="1" thickBot="1" x14ac:dyDescent="0.3">
      <c r="A13" s="5">
        <v>3</v>
      </c>
      <c r="B13" s="19" t="s">
        <v>24</v>
      </c>
      <c r="C13" s="19" t="s">
        <v>25</v>
      </c>
      <c r="D13" s="52" t="s">
        <v>5</v>
      </c>
      <c r="E13" s="52"/>
      <c r="F13" s="78"/>
      <c r="G13" s="79"/>
      <c r="H13" s="55"/>
      <c r="I13" s="55"/>
      <c r="J13" s="72"/>
      <c r="K13" s="72"/>
      <c r="L13" s="4"/>
      <c r="M13" s="6"/>
      <c r="N13" s="47">
        <f t="shared" si="0"/>
        <v>1</v>
      </c>
      <c r="O13" s="50" t="s">
        <v>109</v>
      </c>
      <c r="P13" s="49">
        <f t="shared" si="1"/>
        <v>18</v>
      </c>
      <c r="Q13" s="60">
        <f t="shared" ref="Q13:Q40" si="2">$P$10-P13</f>
        <v>3</v>
      </c>
    </row>
    <row r="14" spans="1:17" ht="24.6" customHeight="1" thickTop="1" thickBot="1" x14ac:dyDescent="0.3">
      <c r="A14" s="5">
        <v>4</v>
      </c>
      <c r="B14" s="19" t="s">
        <v>26</v>
      </c>
      <c r="C14" s="19" t="s">
        <v>27</v>
      </c>
      <c r="D14" s="52" t="s">
        <v>5</v>
      </c>
      <c r="E14" s="52" t="s">
        <v>5</v>
      </c>
      <c r="F14" s="78"/>
      <c r="G14" s="79"/>
      <c r="H14" s="55"/>
      <c r="I14" s="55"/>
      <c r="J14" s="72"/>
      <c r="K14" s="72"/>
      <c r="L14" s="4"/>
      <c r="M14" s="6"/>
      <c r="N14" s="47">
        <f t="shared" si="0"/>
        <v>2</v>
      </c>
      <c r="O14" s="50" t="s">
        <v>108</v>
      </c>
      <c r="P14" s="49">
        <f t="shared" si="1"/>
        <v>20</v>
      </c>
      <c r="Q14" s="60">
        <f t="shared" si="2"/>
        <v>1</v>
      </c>
    </row>
    <row r="15" spans="1:17" ht="24.6" customHeight="1" thickTop="1" thickBot="1" x14ac:dyDescent="0.3">
      <c r="A15" s="5">
        <v>5</v>
      </c>
      <c r="B15" s="19" t="s">
        <v>28</v>
      </c>
      <c r="C15" s="19" t="s">
        <v>29</v>
      </c>
      <c r="D15" s="52" t="s">
        <v>5</v>
      </c>
      <c r="E15" s="52" t="s">
        <v>5</v>
      </c>
      <c r="F15" s="78"/>
      <c r="G15" s="79"/>
      <c r="H15" s="55"/>
      <c r="I15" s="55"/>
      <c r="J15" s="72"/>
      <c r="K15" s="72"/>
      <c r="L15" s="4"/>
      <c r="M15" s="6"/>
      <c r="N15" s="47">
        <f t="shared" si="0"/>
        <v>2</v>
      </c>
      <c r="O15" s="50" t="s">
        <v>107</v>
      </c>
      <c r="P15" s="49">
        <f t="shared" si="1"/>
        <v>18</v>
      </c>
      <c r="Q15" s="60">
        <f t="shared" si="2"/>
        <v>3</v>
      </c>
    </row>
    <row r="16" spans="1:17" ht="24.6" customHeight="1" thickTop="1" thickBot="1" x14ac:dyDescent="0.3">
      <c r="A16" s="5">
        <v>6</v>
      </c>
      <c r="B16" s="19" t="s">
        <v>30</v>
      </c>
      <c r="C16" s="19" t="s">
        <v>31</v>
      </c>
      <c r="D16" s="52"/>
      <c r="E16" s="52" t="s">
        <v>5</v>
      </c>
      <c r="F16" s="78"/>
      <c r="G16" s="79"/>
      <c r="H16" s="55"/>
      <c r="I16" s="55"/>
      <c r="J16" s="72"/>
      <c r="K16" s="72"/>
      <c r="L16" s="4"/>
      <c r="M16" s="6"/>
      <c r="N16" s="47">
        <f t="shared" si="0"/>
        <v>1</v>
      </c>
      <c r="O16" s="50" t="s">
        <v>110</v>
      </c>
      <c r="P16" s="49">
        <f t="shared" si="1"/>
        <v>20</v>
      </c>
      <c r="Q16" s="60">
        <f t="shared" si="2"/>
        <v>1</v>
      </c>
    </row>
    <row r="17" spans="1:17" ht="24.6" customHeight="1" thickTop="1" thickBot="1" x14ac:dyDescent="0.3">
      <c r="A17" s="5">
        <v>7</v>
      </c>
      <c r="B17" s="19" t="s">
        <v>32</v>
      </c>
      <c r="C17" s="20" t="s">
        <v>33</v>
      </c>
      <c r="D17" s="52" t="s">
        <v>5</v>
      </c>
      <c r="E17" s="52" t="s">
        <v>5</v>
      </c>
      <c r="F17" s="78"/>
      <c r="G17" s="79"/>
      <c r="H17" s="55"/>
      <c r="I17" s="55"/>
      <c r="J17" s="72"/>
      <c r="K17" s="72"/>
      <c r="L17" s="4"/>
      <c r="M17" s="6"/>
      <c r="N17" s="47">
        <f t="shared" si="0"/>
        <v>2</v>
      </c>
      <c r="O17" s="50" t="s">
        <v>109</v>
      </c>
      <c r="P17" s="49">
        <f t="shared" si="1"/>
        <v>19</v>
      </c>
      <c r="Q17" s="60">
        <f t="shared" si="2"/>
        <v>2</v>
      </c>
    </row>
    <row r="18" spans="1:17" ht="24.6" customHeight="1" thickTop="1" thickBot="1" x14ac:dyDescent="0.3">
      <c r="A18" s="5">
        <v>8</v>
      </c>
      <c r="B18" s="19" t="s">
        <v>34</v>
      </c>
      <c r="C18" s="19" t="s">
        <v>35</v>
      </c>
      <c r="D18" s="52" t="s">
        <v>5</v>
      </c>
      <c r="E18" s="52" t="s">
        <v>5</v>
      </c>
      <c r="F18" s="78"/>
      <c r="G18" s="79"/>
      <c r="H18" s="55"/>
      <c r="I18" s="55"/>
      <c r="J18" s="72"/>
      <c r="K18" s="72"/>
      <c r="L18" s="4"/>
      <c r="M18" s="6"/>
      <c r="N18" s="47">
        <f t="shared" si="0"/>
        <v>2</v>
      </c>
      <c r="O18" s="50" t="s">
        <v>108</v>
      </c>
      <c r="P18" s="49">
        <f t="shared" si="1"/>
        <v>20</v>
      </c>
      <c r="Q18" s="60">
        <f t="shared" si="2"/>
        <v>1</v>
      </c>
    </row>
    <row r="19" spans="1:17" ht="24.6" customHeight="1" thickTop="1" thickBot="1" x14ac:dyDescent="0.3">
      <c r="A19" s="5">
        <v>9</v>
      </c>
      <c r="B19" s="19" t="s">
        <v>36</v>
      </c>
      <c r="C19" s="19" t="s">
        <v>37</v>
      </c>
      <c r="D19" s="52" t="s">
        <v>5</v>
      </c>
      <c r="E19" s="52" t="s">
        <v>5</v>
      </c>
      <c r="F19" s="78"/>
      <c r="G19" s="79"/>
      <c r="H19" s="55"/>
      <c r="I19" s="55"/>
      <c r="J19" s="72"/>
      <c r="K19" s="72"/>
      <c r="L19" s="4"/>
      <c r="M19" s="6"/>
      <c r="N19" s="47">
        <f t="shared" si="0"/>
        <v>2</v>
      </c>
      <c r="O19" s="50" t="s">
        <v>111</v>
      </c>
      <c r="P19" s="49">
        <f t="shared" si="1"/>
        <v>15</v>
      </c>
      <c r="Q19" s="61">
        <f t="shared" si="2"/>
        <v>6</v>
      </c>
    </row>
    <row r="20" spans="1:17" ht="24.6" customHeight="1" thickTop="1" thickBot="1" x14ac:dyDescent="0.3">
      <c r="A20" s="5">
        <v>10</v>
      </c>
      <c r="B20" s="19" t="s">
        <v>38</v>
      </c>
      <c r="C20" s="19" t="s">
        <v>39</v>
      </c>
      <c r="D20" s="52" t="s">
        <v>5</v>
      </c>
      <c r="E20" s="52" t="s">
        <v>5</v>
      </c>
      <c r="F20" s="78"/>
      <c r="G20" s="79"/>
      <c r="H20" s="55"/>
      <c r="I20" s="55"/>
      <c r="J20" s="72"/>
      <c r="K20" s="72"/>
      <c r="L20" s="4"/>
      <c r="M20" s="6"/>
      <c r="N20" s="47">
        <f t="shared" si="0"/>
        <v>2</v>
      </c>
      <c r="O20" s="50" t="s">
        <v>107</v>
      </c>
      <c r="P20" s="49">
        <f t="shared" si="1"/>
        <v>18</v>
      </c>
      <c r="Q20" s="60">
        <f t="shared" si="2"/>
        <v>3</v>
      </c>
    </row>
    <row r="21" spans="1:17" ht="24.6" customHeight="1" thickTop="1" thickBot="1" x14ac:dyDescent="0.3">
      <c r="A21" s="5">
        <v>11</v>
      </c>
      <c r="B21" s="19" t="s">
        <v>40</v>
      </c>
      <c r="C21" s="19" t="s">
        <v>41</v>
      </c>
      <c r="D21" s="52"/>
      <c r="E21" s="52" t="s">
        <v>5</v>
      </c>
      <c r="F21" s="78"/>
      <c r="G21" s="79"/>
      <c r="H21" s="55"/>
      <c r="I21" s="55"/>
      <c r="J21" s="72"/>
      <c r="K21" s="72"/>
      <c r="L21" s="4"/>
      <c r="M21" s="6"/>
      <c r="N21" s="47">
        <f t="shared" si="0"/>
        <v>1</v>
      </c>
      <c r="O21" s="50" t="s">
        <v>110</v>
      </c>
      <c r="P21" s="49">
        <f t="shared" si="1"/>
        <v>20</v>
      </c>
      <c r="Q21" s="60">
        <f t="shared" si="2"/>
        <v>1</v>
      </c>
    </row>
    <row r="22" spans="1:17" ht="24.6" customHeight="1" thickTop="1" thickBot="1" x14ac:dyDescent="0.3">
      <c r="A22" s="5">
        <v>12</v>
      </c>
      <c r="B22" s="19" t="s">
        <v>42</v>
      </c>
      <c r="C22" s="19" t="s">
        <v>43</v>
      </c>
      <c r="D22" s="52" t="s">
        <v>5</v>
      </c>
      <c r="E22" s="52" t="s">
        <v>5</v>
      </c>
      <c r="F22" s="78"/>
      <c r="G22" s="79"/>
      <c r="H22" s="55"/>
      <c r="I22" s="55"/>
      <c r="J22" s="72"/>
      <c r="K22" s="72"/>
      <c r="L22" s="4"/>
      <c r="M22" s="6"/>
      <c r="N22" s="47">
        <f t="shared" si="0"/>
        <v>2</v>
      </c>
      <c r="O22" s="50" t="s">
        <v>108</v>
      </c>
      <c r="P22" s="49">
        <f t="shared" si="1"/>
        <v>20</v>
      </c>
      <c r="Q22" s="60">
        <f t="shared" si="2"/>
        <v>1</v>
      </c>
    </row>
    <row r="23" spans="1:17" ht="24.6" customHeight="1" thickTop="1" thickBot="1" x14ac:dyDescent="0.3">
      <c r="A23" s="5">
        <v>13</v>
      </c>
      <c r="B23" s="19">
        <v>377004956</v>
      </c>
      <c r="C23" s="19" t="s">
        <v>44</v>
      </c>
      <c r="D23" s="52" t="s">
        <v>5</v>
      </c>
      <c r="E23" s="52" t="s">
        <v>5</v>
      </c>
      <c r="F23" s="78"/>
      <c r="G23" s="79"/>
      <c r="H23" s="55"/>
      <c r="I23" s="55"/>
      <c r="J23" s="72"/>
      <c r="K23" s="72"/>
      <c r="L23" s="4"/>
      <c r="M23" s="6"/>
      <c r="N23" s="47">
        <f t="shared" si="0"/>
        <v>2</v>
      </c>
      <c r="O23" s="50" t="s">
        <v>112</v>
      </c>
      <c r="P23" s="49">
        <f t="shared" si="1"/>
        <v>17</v>
      </c>
      <c r="Q23" s="76">
        <f t="shared" si="2"/>
        <v>4</v>
      </c>
    </row>
    <row r="24" spans="1:17" ht="24.6" customHeight="1" thickTop="1" thickBot="1" x14ac:dyDescent="0.3">
      <c r="A24" s="5">
        <v>14</v>
      </c>
      <c r="B24" s="20" t="s">
        <v>45</v>
      </c>
      <c r="C24" s="20" t="s">
        <v>46</v>
      </c>
      <c r="D24" s="62"/>
      <c r="E24" s="62" t="s">
        <v>5</v>
      </c>
      <c r="F24" s="80"/>
      <c r="G24" s="81"/>
      <c r="H24" s="65"/>
      <c r="I24" s="65"/>
      <c r="J24" s="73"/>
      <c r="K24" s="72"/>
      <c r="L24" s="66"/>
      <c r="M24" s="67"/>
      <c r="N24" s="68">
        <f t="shared" si="0"/>
        <v>1</v>
      </c>
      <c r="O24" s="69" t="s">
        <v>112</v>
      </c>
      <c r="P24" s="70">
        <f t="shared" si="1"/>
        <v>16</v>
      </c>
      <c r="Q24" s="77">
        <f t="shared" si="2"/>
        <v>5</v>
      </c>
    </row>
    <row r="25" spans="1:17" ht="24.6" customHeight="1" thickTop="1" thickBot="1" x14ac:dyDescent="0.3">
      <c r="A25" s="5">
        <v>15</v>
      </c>
      <c r="B25" s="19" t="s">
        <v>47</v>
      </c>
      <c r="C25" s="19" t="s">
        <v>48</v>
      </c>
      <c r="D25" s="52" t="s">
        <v>5</v>
      </c>
      <c r="E25" s="52" t="s">
        <v>5</v>
      </c>
      <c r="F25" s="78"/>
      <c r="G25" s="79"/>
      <c r="H25" s="55"/>
      <c r="I25" s="55"/>
      <c r="J25" s="72"/>
      <c r="K25" s="72"/>
      <c r="L25" s="4"/>
      <c r="M25" s="6"/>
      <c r="N25" s="47">
        <f t="shared" si="0"/>
        <v>2</v>
      </c>
      <c r="O25" s="50" t="s">
        <v>111</v>
      </c>
      <c r="P25" s="49">
        <f t="shared" si="1"/>
        <v>15</v>
      </c>
      <c r="Q25" s="76">
        <f t="shared" si="2"/>
        <v>6</v>
      </c>
    </row>
    <row r="26" spans="1:17" ht="24.6" customHeight="1" thickTop="1" thickBot="1" x14ac:dyDescent="0.3">
      <c r="A26" s="5">
        <v>16</v>
      </c>
      <c r="B26" s="19" t="s">
        <v>49</v>
      </c>
      <c r="C26" s="19" t="s">
        <v>50</v>
      </c>
      <c r="D26" s="56" t="s">
        <v>5</v>
      </c>
      <c r="E26" s="56" t="s">
        <v>5</v>
      </c>
      <c r="F26" s="82"/>
      <c r="G26" s="83"/>
      <c r="H26" s="59"/>
      <c r="I26" s="59"/>
      <c r="J26" s="74"/>
      <c r="K26" s="72"/>
      <c r="L26" s="42"/>
      <c r="M26" s="43"/>
      <c r="N26" s="47">
        <f t="shared" si="0"/>
        <v>2</v>
      </c>
      <c r="O26" s="50" t="s">
        <v>113</v>
      </c>
      <c r="P26" s="49">
        <f t="shared" si="1"/>
        <v>16</v>
      </c>
      <c r="Q26" s="76">
        <f t="shared" si="2"/>
        <v>5</v>
      </c>
    </row>
    <row r="27" spans="1:17" ht="24.6" customHeight="1" thickTop="1" thickBot="1" x14ac:dyDescent="0.3">
      <c r="A27" s="5">
        <v>17</v>
      </c>
      <c r="B27" s="19" t="s">
        <v>51</v>
      </c>
      <c r="C27" s="19" t="s">
        <v>52</v>
      </c>
      <c r="D27" s="52" t="s">
        <v>5</v>
      </c>
      <c r="E27" s="52" t="s">
        <v>5</v>
      </c>
      <c r="F27" s="78"/>
      <c r="G27" s="79"/>
      <c r="H27" s="55"/>
      <c r="I27" s="55"/>
      <c r="J27" s="72"/>
      <c r="K27" s="72"/>
      <c r="L27" s="4"/>
      <c r="M27" s="6"/>
      <c r="N27" s="47">
        <f t="shared" si="0"/>
        <v>2</v>
      </c>
      <c r="O27" s="50" t="s">
        <v>109</v>
      </c>
      <c r="P27" s="49">
        <f t="shared" si="1"/>
        <v>19</v>
      </c>
      <c r="Q27" s="60">
        <f t="shared" si="2"/>
        <v>2</v>
      </c>
    </row>
    <row r="28" spans="1:17" ht="24.6" customHeight="1" thickTop="1" thickBot="1" x14ac:dyDescent="0.3">
      <c r="A28" s="5">
        <v>18</v>
      </c>
      <c r="B28" s="19" t="s">
        <v>53</v>
      </c>
      <c r="C28" s="19" t="s">
        <v>54</v>
      </c>
      <c r="D28" s="56" t="s">
        <v>5</v>
      </c>
      <c r="E28" s="56" t="s">
        <v>5</v>
      </c>
      <c r="F28" s="82"/>
      <c r="G28" s="83"/>
      <c r="H28" s="59"/>
      <c r="I28" s="59"/>
      <c r="J28" s="74"/>
      <c r="K28" s="72"/>
      <c r="L28" s="42"/>
      <c r="M28" s="43"/>
      <c r="N28" s="47">
        <f t="shared" si="0"/>
        <v>2</v>
      </c>
      <c r="O28" s="50" t="s">
        <v>113</v>
      </c>
      <c r="P28" s="49">
        <f t="shared" si="1"/>
        <v>16</v>
      </c>
      <c r="Q28" s="76">
        <f t="shared" si="2"/>
        <v>5</v>
      </c>
    </row>
    <row r="29" spans="1:17" ht="24.6" customHeight="1" thickTop="1" thickBot="1" x14ac:dyDescent="0.3">
      <c r="A29" s="5">
        <v>19</v>
      </c>
      <c r="B29" s="19" t="s">
        <v>55</v>
      </c>
      <c r="C29" s="19" t="s">
        <v>56</v>
      </c>
      <c r="D29" s="52" t="s">
        <v>5</v>
      </c>
      <c r="E29" s="52" t="s">
        <v>5</v>
      </c>
      <c r="F29" s="78"/>
      <c r="G29" s="79"/>
      <c r="H29" s="55"/>
      <c r="I29" s="55"/>
      <c r="J29" s="72"/>
      <c r="K29" s="72"/>
      <c r="L29" s="4"/>
      <c r="M29" s="6"/>
      <c r="N29" s="47">
        <f t="shared" si="0"/>
        <v>2</v>
      </c>
      <c r="O29" s="50" t="s">
        <v>113</v>
      </c>
      <c r="P29" s="49">
        <f t="shared" si="1"/>
        <v>16</v>
      </c>
      <c r="Q29" s="76">
        <f t="shared" si="2"/>
        <v>5</v>
      </c>
    </row>
    <row r="30" spans="1:17" ht="24.6" customHeight="1" thickTop="1" thickBot="1" x14ac:dyDescent="0.3">
      <c r="A30" s="5">
        <v>20</v>
      </c>
      <c r="B30" s="19" t="s">
        <v>57</v>
      </c>
      <c r="C30" s="19" t="s">
        <v>58</v>
      </c>
      <c r="D30" s="56"/>
      <c r="E30" s="56" t="s">
        <v>5</v>
      </c>
      <c r="F30" s="82"/>
      <c r="G30" s="83"/>
      <c r="H30" s="59"/>
      <c r="I30" s="59"/>
      <c r="J30" s="74"/>
      <c r="K30" s="72"/>
      <c r="L30" s="42"/>
      <c r="M30" s="43"/>
      <c r="N30" s="47">
        <f t="shared" si="0"/>
        <v>1</v>
      </c>
      <c r="O30" s="50" t="s">
        <v>107</v>
      </c>
      <c r="P30" s="49">
        <f t="shared" si="1"/>
        <v>17</v>
      </c>
      <c r="Q30" s="60">
        <f t="shared" si="2"/>
        <v>4</v>
      </c>
    </row>
    <row r="31" spans="1:17" ht="24.6" customHeight="1" thickTop="1" thickBot="1" x14ac:dyDescent="0.3">
      <c r="A31" s="5">
        <v>21</v>
      </c>
      <c r="B31" s="19" t="s">
        <v>59</v>
      </c>
      <c r="C31" s="19" t="s">
        <v>60</v>
      </c>
      <c r="D31" s="52" t="s">
        <v>5</v>
      </c>
      <c r="E31" s="52" t="s">
        <v>5</v>
      </c>
      <c r="F31" s="78"/>
      <c r="G31" s="79"/>
      <c r="H31" s="55"/>
      <c r="I31" s="55"/>
      <c r="J31" s="72"/>
      <c r="K31" s="72"/>
      <c r="L31" s="4"/>
      <c r="M31" s="6"/>
      <c r="N31" s="47">
        <f t="shared" si="0"/>
        <v>2</v>
      </c>
      <c r="O31" s="50" t="s">
        <v>108</v>
      </c>
      <c r="P31" s="49">
        <f t="shared" si="1"/>
        <v>20</v>
      </c>
      <c r="Q31" s="60">
        <f t="shared" si="2"/>
        <v>1</v>
      </c>
    </row>
    <row r="32" spans="1:17" ht="24.6" customHeight="1" thickTop="1" thickBot="1" x14ac:dyDescent="0.3">
      <c r="A32" s="5">
        <v>22</v>
      </c>
      <c r="B32" s="19" t="s">
        <v>61</v>
      </c>
      <c r="C32" s="19" t="s">
        <v>62</v>
      </c>
      <c r="D32" s="56" t="s">
        <v>5</v>
      </c>
      <c r="E32" s="56" t="s">
        <v>5</v>
      </c>
      <c r="F32" s="82"/>
      <c r="G32" s="83"/>
      <c r="H32" s="59"/>
      <c r="I32" s="59"/>
      <c r="J32" s="74"/>
      <c r="K32" s="72"/>
      <c r="L32" s="42"/>
      <c r="M32" s="43"/>
      <c r="N32" s="47">
        <f t="shared" si="0"/>
        <v>2</v>
      </c>
      <c r="O32" s="50" t="s">
        <v>113</v>
      </c>
      <c r="P32" s="49">
        <f t="shared" si="1"/>
        <v>16</v>
      </c>
      <c r="Q32" s="61">
        <f t="shared" si="2"/>
        <v>5</v>
      </c>
    </row>
    <row r="33" spans="1:17" ht="24.6" customHeight="1" thickTop="1" thickBot="1" x14ac:dyDescent="0.3">
      <c r="A33" s="5">
        <v>23</v>
      </c>
      <c r="B33" s="19" t="s">
        <v>63</v>
      </c>
      <c r="C33" s="19" t="s">
        <v>64</v>
      </c>
      <c r="D33" s="52" t="s">
        <v>5</v>
      </c>
      <c r="E33" s="52"/>
      <c r="F33" s="78"/>
      <c r="G33" s="79"/>
      <c r="H33" s="55"/>
      <c r="I33" s="55"/>
      <c r="J33" s="72"/>
      <c r="K33" s="72"/>
      <c r="L33" s="4"/>
      <c r="M33" s="6"/>
      <c r="N33" s="47">
        <f t="shared" si="0"/>
        <v>1</v>
      </c>
      <c r="O33" s="50" t="s">
        <v>107</v>
      </c>
      <c r="P33" s="49">
        <f t="shared" si="1"/>
        <v>17</v>
      </c>
      <c r="Q33" s="60">
        <f t="shared" si="2"/>
        <v>4</v>
      </c>
    </row>
    <row r="34" spans="1:17" ht="24.6" customHeight="1" thickTop="1" thickBot="1" x14ac:dyDescent="0.3">
      <c r="A34" s="5">
        <v>24</v>
      </c>
      <c r="B34" s="19" t="s">
        <v>65</v>
      </c>
      <c r="C34" s="19" t="s">
        <v>66</v>
      </c>
      <c r="D34" s="56" t="s">
        <v>5</v>
      </c>
      <c r="E34" s="56" t="s">
        <v>5</v>
      </c>
      <c r="F34" s="82"/>
      <c r="G34" s="83"/>
      <c r="H34" s="59"/>
      <c r="I34" s="59"/>
      <c r="J34" s="74"/>
      <c r="K34" s="72"/>
      <c r="L34" s="42"/>
      <c r="M34" s="43"/>
      <c r="N34" s="47">
        <f t="shared" si="0"/>
        <v>2</v>
      </c>
      <c r="O34" s="50" t="s">
        <v>112</v>
      </c>
      <c r="P34" s="49">
        <f t="shared" si="1"/>
        <v>17</v>
      </c>
      <c r="Q34" s="61">
        <f t="shared" si="2"/>
        <v>4</v>
      </c>
    </row>
    <row r="35" spans="1:17" ht="24.6" customHeight="1" thickTop="1" thickBot="1" x14ac:dyDescent="0.3">
      <c r="A35" s="5">
        <v>25</v>
      </c>
      <c r="B35" s="19" t="s">
        <v>67</v>
      </c>
      <c r="C35" s="19" t="s">
        <v>68</v>
      </c>
      <c r="D35" s="52" t="s">
        <v>5</v>
      </c>
      <c r="E35" s="52" t="s">
        <v>5</v>
      </c>
      <c r="F35" s="78"/>
      <c r="G35" s="79"/>
      <c r="H35" s="55"/>
      <c r="I35" s="55"/>
      <c r="J35" s="72"/>
      <c r="K35" s="72"/>
      <c r="L35" s="4"/>
      <c r="M35" s="6"/>
      <c r="N35" s="47">
        <f t="shared" si="0"/>
        <v>2</v>
      </c>
      <c r="O35" s="50" t="s">
        <v>110</v>
      </c>
      <c r="P35" s="49">
        <f t="shared" si="1"/>
        <v>21</v>
      </c>
      <c r="Q35" s="60">
        <f t="shared" si="2"/>
        <v>0</v>
      </c>
    </row>
    <row r="36" spans="1:17" ht="24.6" customHeight="1" thickTop="1" thickBot="1" x14ac:dyDescent="0.3">
      <c r="A36" s="5">
        <v>26</v>
      </c>
      <c r="B36" s="19" t="s">
        <v>69</v>
      </c>
      <c r="C36" s="19" t="s">
        <v>70</v>
      </c>
      <c r="D36" s="56" t="s">
        <v>5</v>
      </c>
      <c r="E36" s="56" t="s">
        <v>5</v>
      </c>
      <c r="F36" s="82"/>
      <c r="G36" s="83"/>
      <c r="H36" s="59"/>
      <c r="I36" s="59"/>
      <c r="J36" s="74"/>
      <c r="K36" s="72"/>
      <c r="L36" s="42"/>
      <c r="M36" s="43"/>
      <c r="N36" s="47">
        <f t="shared" si="0"/>
        <v>2</v>
      </c>
      <c r="O36" s="50" t="s">
        <v>114</v>
      </c>
      <c r="P36" s="49">
        <f t="shared" si="1"/>
        <v>22</v>
      </c>
      <c r="Q36" s="60">
        <f t="shared" si="2"/>
        <v>-1</v>
      </c>
    </row>
    <row r="37" spans="1:17" ht="24.6" customHeight="1" thickTop="1" thickBot="1" x14ac:dyDescent="0.3">
      <c r="A37" s="5">
        <v>27</v>
      </c>
      <c r="B37" s="19" t="s">
        <v>71</v>
      </c>
      <c r="C37" s="19" t="s">
        <v>72</v>
      </c>
      <c r="D37" s="52" t="s">
        <v>5</v>
      </c>
      <c r="E37" s="52" t="s">
        <v>5</v>
      </c>
      <c r="F37" s="78"/>
      <c r="G37" s="79"/>
      <c r="H37" s="55"/>
      <c r="I37" s="55"/>
      <c r="J37" s="72"/>
      <c r="K37" s="72"/>
      <c r="L37" s="4"/>
      <c r="M37" s="6"/>
      <c r="N37" s="47">
        <f t="shared" si="0"/>
        <v>2</v>
      </c>
      <c r="O37" s="50" t="s">
        <v>107</v>
      </c>
      <c r="P37" s="49">
        <f t="shared" si="1"/>
        <v>18</v>
      </c>
      <c r="Q37" s="60">
        <f t="shared" si="2"/>
        <v>3</v>
      </c>
    </row>
    <row r="38" spans="1:17" ht="24.6" customHeight="1" thickTop="1" thickBot="1" x14ac:dyDescent="0.3">
      <c r="A38" s="5">
        <v>28</v>
      </c>
      <c r="B38" s="19" t="s">
        <v>73</v>
      </c>
      <c r="C38" s="19" t="s">
        <v>74</v>
      </c>
      <c r="D38" s="56" t="s">
        <v>5</v>
      </c>
      <c r="E38" s="56" t="s">
        <v>5</v>
      </c>
      <c r="F38" s="82"/>
      <c r="G38" s="83"/>
      <c r="H38" s="59"/>
      <c r="I38" s="59"/>
      <c r="J38" s="74"/>
      <c r="K38" s="72"/>
      <c r="L38" s="42"/>
      <c r="M38" s="43"/>
      <c r="N38" s="47">
        <f t="shared" si="0"/>
        <v>2</v>
      </c>
      <c r="O38" s="50" t="s">
        <v>107</v>
      </c>
      <c r="P38" s="49">
        <f t="shared" si="1"/>
        <v>18</v>
      </c>
      <c r="Q38" s="60">
        <f t="shared" si="2"/>
        <v>3</v>
      </c>
    </row>
    <row r="39" spans="1:17" ht="24.6" customHeight="1" thickTop="1" thickBot="1" x14ac:dyDescent="0.3">
      <c r="A39" s="5">
        <v>29</v>
      </c>
      <c r="B39" s="19" t="s">
        <v>75</v>
      </c>
      <c r="C39" s="19" t="s">
        <v>76</v>
      </c>
      <c r="D39" s="52"/>
      <c r="E39" s="52"/>
      <c r="F39" s="78"/>
      <c r="G39" s="79"/>
      <c r="H39" s="55"/>
      <c r="I39" s="55"/>
      <c r="J39" s="72"/>
      <c r="K39" s="72"/>
      <c r="L39" s="4"/>
      <c r="M39" s="6"/>
      <c r="N39" s="47">
        <f t="shared" si="0"/>
        <v>0</v>
      </c>
      <c r="O39" s="50" t="s">
        <v>110</v>
      </c>
      <c r="P39" s="49">
        <f t="shared" si="1"/>
        <v>19</v>
      </c>
      <c r="Q39" s="60">
        <f t="shared" si="2"/>
        <v>2</v>
      </c>
    </row>
    <row r="40" spans="1:17" ht="24.6" customHeight="1" thickTop="1" thickBot="1" x14ac:dyDescent="0.3">
      <c r="A40" s="5">
        <v>30</v>
      </c>
      <c r="B40" s="19" t="s">
        <v>77</v>
      </c>
      <c r="C40" s="19" t="s">
        <v>78</v>
      </c>
      <c r="D40" s="56" t="s">
        <v>5</v>
      </c>
      <c r="E40" s="56" t="s">
        <v>5</v>
      </c>
      <c r="F40" s="82"/>
      <c r="G40" s="83"/>
      <c r="H40" s="59"/>
      <c r="I40" s="59"/>
      <c r="J40" s="74"/>
      <c r="K40" s="72"/>
      <c r="L40" s="42"/>
      <c r="M40" s="43"/>
      <c r="N40" s="47">
        <f t="shared" si="0"/>
        <v>2</v>
      </c>
      <c r="O40" s="50" t="s">
        <v>112</v>
      </c>
      <c r="P40" s="49">
        <f t="shared" si="1"/>
        <v>17</v>
      </c>
      <c r="Q40" s="61">
        <f t="shared" si="2"/>
        <v>4</v>
      </c>
    </row>
    <row r="41" spans="1:17" x14ac:dyDescent="0.25">
      <c r="D41" s="7">
        <f>COUNTIF(D11:D40,"P")</f>
        <v>24</v>
      </c>
      <c r="E41" s="7">
        <f>COUNTIF(E11:E40,"P")</f>
        <v>27</v>
      </c>
      <c r="F41" s="7">
        <f>COUNTIF(F11:F40,"P")</f>
        <v>0</v>
      </c>
      <c r="G41" s="7">
        <f>COUNTIF(G11:G40,"P")</f>
        <v>0</v>
      </c>
      <c r="H41" s="7">
        <f>COUNTIF(H11:H40,"P")</f>
        <v>0</v>
      </c>
      <c r="I41" s="7">
        <f t="shared" ref="I41:M41" si="3">COUNTIF(I11:I40,"P")</f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</row>
    <row r="43" spans="1:17" x14ac:dyDescent="0.25">
      <c r="D43" t="s">
        <v>115</v>
      </c>
    </row>
    <row r="44" spans="1:17" x14ac:dyDescent="0.25">
      <c r="K44" t="s">
        <v>104</v>
      </c>
    </row>
  </sheetData>
  <mergeCells count="4">
    <mergeCell ref="A2:Q2"/>
    <mergeCell ref="A4:Q4"/>
    <mergeCell ref="D6:M6"/>
    <mergeCell ref="N6:Q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94E591-AA96-4BB3-867D-F9B823A40E76}">
          <x14:formula1>
            <xm:f>Sheet2!$A$4:$A$8</xm:f>
          </x14:formula1>
          <xm:sqref>D11:M40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8"/>
  <sheetViews>
    <sheetView workbookViewId="0">
      <selection activeCell="A4" sqref="A4:I8"/>
    </sheetView>
  </sheetViews>
  <sheetFormatPr defaultRowHeight="15" x14ac:dyDescent="0.25"/>
  <cols>
    <col min="2" max="2" width="18.28515625" customWidth="1"/>
  </cols>
  <sheetData>
    <row r="2" spans="1:9" ht="21" x14ac:dyDescent="0.25">
      <c r="B2" s="16" t="s">
        <v>9</v>
      </c>
      <c r="C2" s="17"/>
      <c r="D2" s="17"/>
      <c r="E2" s="17"/>
      <c r="F2" s="17"/>
      <c r="G2" s="17"/>
      <c r="H2" s="17"/>
      <c r="I2" s="17"/>
    </row>
    <row r="3" spans="1:9" x14ac:dyDescent="0.25">
      <c r="B3" s="18"/>
      <c r="C3" s="17"/>
      <c r="D3" s="17"/>
      <c r="E3" s="17"/>
      <c r="F3" s="17"/>
      <c r="G3" s="17"/>
      <c r="H3" s="17"/>
      <c r="I3" s="17"/>
    </row>
    <row r="4" spans="1:9" x14ac:dyDescent="0.25">
      <c r="A4" s="7" t="s">
        <v>5</v>
      </c>
      <c r="B4" s="21" t="s">
        <v>15</v>
      </c>
      <c r="C4" s="21" t="s">
        <v>10</v>
      </c>
      <c r="D4" s="22"/>
      <c r="E4" s="22"/>
      <c r="F4" s="22"/>
      <c r="G4" s="22"/>
      <c r="H4" s="22"/>
      <c r="I4" s="22"/>
    </row>
    <row r="5" spans="1:9" x14ac:dyDescent="0.25">
      <c r="A5" s="7" t="s">
        <v>6</v>
      </c>
      <c r="B5" s="21" t="s">
        <v>16</v>
      </c>
      <c r="C5" s="21" t="s">
        <v>11</v>
      </c>
      <c r="D5" s="22"/>
      <c r="E5" s="22"/>
      <c r="F5" s="22"/>
      <c r="G5" s="22"/>
      <c r="H5" s="22"/>
      <c r="I5" s="22"/>
    </row>
    <row r="6" spans="1:9" x14ac:dyDescent="0.25">
      <c r="A6" s="7" t="s">
        <v>7</v>
      </c>
      <c r="B6" s="21" t="s">
        <v>17</v>
      </c>
      <c r="C6" s="21" t="s">
        <v>12</v>
      </c>
      <c r="D6" s="22"/>
      <c r="E6" s="22"/>
      <c r="F6" s="22"/>
      <c r="G6" s="22"/>
      <c r="H6" s="22"/>
      <c r="I6" s="22"/>
    </row>
    <row r="7" spans="1:9" x14ac:dyDescent="0.25">
      <c r="A7" s="7" t="s">
        <v>82</v>
      </c>
      <c r="B7" s="21" t="s">
        <v>18</v>
      </c>
      <c r="C7" s="21" t="s">
        <v>13</v>
      </c>
      <c r="D7" s="22"/>
      <c r="E7" s="22"/>
      <c r="F7" s="22"/>
      <c r="G7" s="22"/>
      <c r="H7" s="22"/>
      <c r="I7" s="22"/>
    </row>
    <row r="8" spans="1:9" x14ac:dyDescent="0.25">
      <c r="A8" s="7" t="s">
        <v>83</v>
      </c>
      <c r="B8" s="21" t="s">
        <v>19</v>
      </c>
      <c r="C8" s="21" t="s">
        <v>14</v>
      </c>
      <c r="D8" s="22"/>
      <c r="E8" s="22"/>
      <c r="F8" s="22"/>
      <c r="G8" s="22"/>
      <c r="H8" s="22"/>
      <c r="I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16 - Feb 15</vt:lpstr>
      <vt:lpstr>Feb 19-March 21</vt:lpstr>
      <vt:lpstr>April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Emad Abukhousa</cp:lastModifiedBy>
  <cp:lastPrinted>2024-02-21T15:11:21Z</cp:lastPrinted>
  <dcterms:created xsi:type="dcterms:W3CDTF">2024-02-15T15:03:55Z</dcterms:created>
  <dcterms:modified xsi:type="dcterms:W3CDTF">2024-04-04T20:11:04Z</dcterms:modified>
</cp:coreProperties>
</file>