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d8bc8bef6ee2367/Nikhil_Personal/Courses/Udacity/SensorFusionEngineer/02_Camera/MidTermProject/"/>
    </mc:Choice>
  </mc:AlternateContent>
  <xr:revisionPtr revIDLastSave="1125" documentId="11_F25DC773A252ABDACC10480A59DC4B3E5ADE58E8" xr6:coauthVersionLast="47" xr6:coauthVersionMax="47" xr10:uidLastSave="{8B82FB08-9B01-455A-85D2-F2B96F334CAB}"/>
  <bookViews>
    <workbookView xWindow="-110" yWindow="-110" windowWidth="19420" windowHeight="10300" activeTab="2" xr2:uid="{00000000-000D-0000-FFFF-FFFF00000000}"/>
  </bookViews>
  <sheets>
    <sheet name="TaskMP7" sheetId="2" r:id="rId1"/>
    <sheet name="TaskMP8_9" sheetId="1" r:id="rId2"/>
    <sheet name="TaskMP8_9_Chart_Data" sheetId="5" r:id="rId3"/>
    <sheet name="Sheet1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" i="1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7" i="1"/>
  <c r="X7" i="1"/>
  <c r="BE7" i="1"/>
  <c r="AT7" i="1"/>
  <c r="AI7" i="1"/>
  <c r="U13" i="2"/>
  <c r="T13" i="2"/>
  <c r="R13" i="2"/>
  <c r="Q13" i="2"/>
  <c r="O13" i="2"/>
  <c r="N13" i="2"/>
  <c r="L13" i="2"/>
  <c r="K13" i="2"/>
  <c r="I13" i="2"/>
  <c r="H13" i="2"/>
  <c r="F13" i="2"/>
  <c r="E13" i="2"/>
  <c r="C13" i="2"/>
  <c r="B13" i="2"/>
</calcChain>
</file>

<file path=xl/sharedStrings.xml><?xml version="1.0" encoding="utf-8"?>
<sst xmlns="http://schemas.openxmlformats.org/spreadsheetml/2006/main" count="396" uniqueCount="91">
  <si>
    <t>Sno</t>
  </si>
  <si>
    <t>HARRIS</t>
  </si>
  <si>
    <t>FAST</t>
  </si>
  <si>
    <t>Execution Time (ms)</t>
  </si>
  <si>
    <t>Image Sequence</t>
  </si>
  <si>
    <t>Detector type -&gt;</t>
  </si>
  <si>
    <t>BRISK</t>
  </si>
  <si>
    <t>ORB</t>
  </si>
  <si>
    <t>AKAZE</t>
  </si>
  <si>
    <t>SIFT</t>
  </si>
  <si>
    <t>SHITOMASI</t>
  </si>
  <si>
    <t># of Keypoints Detected in Bbox</t>
  </si>
  <si>
    <t>Distribution of neighbour hood size</t>
  </si>
  <si>
    <t>High</t>
  </si>
  <si>
    <t>Low</t>
  </si>
  <si>
    <t>Med</t>
  </si>
  <si>
    <t>Median</t>
  </si>
  <si>
    <t>Shitomasi</t>
  </si>
  <si>
    <t>Harris</t>
  </si>
  <si>
    <t>Median # of Keypoints Detected</t>
  </si>
  <si>
    <t>Detector</t>
  </si>
  <si>
    <t>matcherType</t>
  </si>
  <si>
    <t>MAT_BF</t>
  </si>
  <si>
    <t>selectorType</t>
  </si>
  <si>
    <t>SEL_KNN</t>
  </si>
  <si>
    <t>Lowe's ratio</t>
  </si>
  <si>
    <t># of Good Matches</t>
  </si>
  <si>
    <t>Detector-Descriptor Combination</t>
  </si>
  <si>
    <t>ORB-BRISK</t>
  </si>
  <si>
    <t>Median # of Good Matches</t>
  </si>
  <si>
    <t># of KeyPts Detected in Bbox</t>
  </si>
  <si>
    <t>Median # of KeyPts Detected in Bbox</t>
  </si>
  <si>
    <t>ORB-BRIEF</t>
  </si>
  <si>
    <t>All</t>
  </si>
  <si>
    <t>Image</t>
  </si>
  <si>
    <t>KeyPoint</t>
  </si>
  <si>
    <t>Numbers:</t>
  </si>
  <si>
    <t>....................</t>
  </si>
  <si>
    <t>Execution</t>
  </si>
  <si>
    <t>Times:</t>
  </si>
  <si>
    <t>Descriptor</t>
  </si>
  <si>
    <t>Match</t>
  </si>
  <si>
    <t>ORB-ORB</t>
  </si>
  <si>
    <t>ORB-FREAK</t>
  </si>
  <si>
    <t>ORB-SIFT</t>
  </si>
  <si>
    <t>Image # -&gt;</t>
  </si>
  <si>
    <t>BRISK-BRISK</t>
  </si>
  <si>
    <t>BRISK-BRIEF</t>
  </si>
  <si>
    <t>BRISK-ORB</t>
  </si>
  <si>
    <t>BRISK-FREAK</t>
  </si>
  <si>
    <t>BRISK-SIFT</t>
  </si>
  <si>
    <t>AKAZE-BRISK</t>
  </si>
  <si>
    <t>AKAZE-BRIEF</t>
  </si>
  <si>
    <t>AKAZE-ORB</t>
  </si>
  <si>
    <t>AKAZE-FREAK</t>
  </si>
  <si>
    <t>AKAZE-SIFT</t>
  </si>
  <si>
    <t>FAST-BRISK</t>
  </si>
  <si>
    <t>FAST-BRIEF</t>
  </si>
  <si>
    <t>FAST-ORB</t>
  </si>
  <si>
    <t>FAST-FREAK</t>
  </si>
  <si>
    <t>FAST-SIFT</t>
  </si>
  <si>
    <t>SIFT-BRISK</t>
  </si>
  <si>
    <t>SIFT-BRIEF</t>
  </si>
  <si>
    <t>SIFT-FREAK</t>
  </si>
  <si>
    <t>SIFT-SIFT</t>
  </si>
  <si>
    <t>SHITOMASI-BRISK</t>
  </si>
  <si>
    <t>SHITOMASI-BRIEF</t>
  </si>
  <si>
    <t>SHITOMASI-ORB</t>
  </si>
  <si>
    <t>SHITOMASI-FREAK</t>
  </si>
  <si>
    <t>SHITOMASI-SIFT</t>
  </si>
  <si>
    <t>HARRIS-BRISK</t>
  </si>
  <si>
    <t>HARRIS-BRIEF</t>
  </si>
  <si>
    <t>HARRIS-ORB</t>
  </si>
  <si>
    <t>HARRIS-FREAK</t>
  </si>
  <si>
    <t>HARRIS-SIFT</t>
  </si>
  <si>
    <t>Detector/Descriptor</t>
  </si>
  <si>
    <t>Median Descriptor Execution Time (ms)</t>
  </si>
  <si>
    <t>Matcher Execution Time (ms)</t>
  </si>
  <si>
    <t>Median Matcher Execution Time (ms)</t>
  </si>
  <si>
    <t>Descriptor Execution Time (ms)</t>
  </si>
  <si>
    <t>Detector Execution Time (ms)</t>
  </si>
  <si>
    <t>Median Detector Execution Time (ms)</t>
  </si>
  <si>
    <t>% of Good matches from detected keypoints</t>
  </si>
  <si>
    <t>Median Execution Time for Detector (ms)</t>
  </si>
  <si>
    <t># of Keypoints Detected / ms</t>
  </si>
  <si>
    <t>Median # of Good Matches
BF Matcher with KNN Selector and Lowe's Ratio 0.8</t>
  </si>
  <si>
    <t>% of Good matches from Detected Keypoints
BF Matcher with KNN Selector and Lowe's Ratio 0.8</t>
  </si>
  <si>
    <t>Median Matcher Execution Time (ms)
BF Matcher with KNN Selector and Lowe's Ratio 0.8</t>
  </si>
  <si>
    <t>c</t>
  </si>
  <si>
    <t>Total Execution Time (ms)</t>
  </si>
  <si>
    <t>Total Execution Time (ms)
Detection+Description+Matching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</si>
</sst>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0" fontId="0" fillId="0" borderId="0" xfId="1" applyNumberFormat="1" applyFont="1"/>
    <xf numFmtId="10" fontId="0" fillId="7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TaskMP7!$B$18</c:f>
              <c:strCache>
                <c:ptCount val="1"/>
                <c:pt idx="0">
                  <c:v>Median # of Keypoints Detected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TaskMP7!$A$19:$A$25</c:f>
              <c:strCache>
                <c:ptCount val="7"/>
                <c:pt idx="0">
                  <c:v>ORB</c:v>
                </c:pt>
                <c:pt idx="1">
                  <c:v>BRISK</c:v>
                </c:pt>
                <c:pt idx="2">
                  <c:v>AKAZE</c:v>
                </c:pt>
                <c:pt idx="3">
                  <c:v>FAST</c:v>
                </c:pt>
                <c:pt idx="4">
                  <c:v>SIFT</c:v>
                </c:pt>
                <c:pt idx="5">
                  <c:v>Shitomasi</c:v>
                </c:pt>
                <c:pt idx="6">
                  <c:v>Harris</c:v>
                </c:pt>
              </c:strCache>
            </c:strRef>
          </c:cat>
          <c:val>
            <c:numRef>
              <c:f>TaskMP7!$B$19:$B$25</c:f>
              <c:numCache>
                <c:formatCode>General</c:formatCode>
                <c:ptCount val="7"/>
                <c:pt idx="0">
                  <c:v>615.5</c:v>
                </c:pt>
                <c:pt idx="1">
                  <c:v>278</c:v>
                </c:pt>
                <c:pt idx="2">
                  <c:v>165</c:v>
                </c:pt>
                <c:pt idx="3">
                  <c:v>149.5</c:v>
                </c:pt>
                <c:pt idx="4">
                  <c:v>137</c:v>
                </c:pt>
                <c:pt idx="5">
                  <c:v>119</c:v>
                </c:pt>
                <c:pt idx="6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A-4240-8DBC-80F098648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8981567"/>
        <c:axId val="1678982047"/>
      </c:barChart>
      <c:catAx>
        <c:axId val="167898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2047"/>
        <c:crosses val="autoZero"/>
        <c:auto val="1"/>
        <c:lblAlgn val="ctr"/>
        <c:lblOffset val="100"/>
        <c:noMultiLvlLbl val="0"/>
      </c:catAx>
      <c:valAx>
        <c:axId val="16789820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TaskMP7!$B$27</c:f>
              <c:strCache>
                <c:ptCount val="1"/>
                <c:pt idx="0">
                  <c:v>Median Execution Time for Detector 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TaskMP7!$A$28:$A$34</c:f>
              <c:strCache>
                <c:ptCount val="7"/>
                <c:pt idx="0">
                  <c:v>SIFT</c:v>
                </c:pt>
                <c:pt idx="1">
                  <c:v>AKAZE</c:v>
                </c:pt>
                <c:pt idx="2">
                  <c:v>BRISK</c:v>
                </c:pt>
                <c:pt idx="3">
                  <c:v>Shitomasi</c:v>
                </c:pt>
                <c:pt idx="4">
                  <c:v>Harris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TaskMP7!$B$28:$B$34</c:f>
              <c:numCache>
                <c:formatCode>General</c:formatCode>
                <c:ptCount val="7"/>
                <c:pt idx="0">
                  <c:v>88.085000000000008</c:v>
                </c:pt>
                <c:pt idx="1">
                  <c:v>68.685000000000002</c:v>
                </c:pt>
                <c:pt idx="2">
                  <c:v>38.284999999999997</c:v>
                </c:pt>
                <c:pt idx="3">
                  <c:v>11.57</c:v>
                </c:pt>
                <c:pt idx="4">
                  <c:v>10.585000000000001</c:v>
                </c:pt>
                <c:pt idx="5">
                  <c:v>8.2650000000000006</c:v>
                </c:pt>
                <c:pt idx="6">
                  <c:v>1.0350000000000001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9B3-B15A-2A41607863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4846159"/>
        <c:axId val="2094845679"/>
      </c:barChart>
      <c:catAx>
        <c:axId val="209484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5679"/>
        <c:crosses val="autoZero"/>
        <c:auto val="1"/>
        <c:lblAlgn val="ctr"/>
        <c:lblOffset val="100"/>
        <c:noMultiLvlLbl val="0"/>
      </c:catAx>
      <c:valAx>
        <c:axId val="2094845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TaskMP7!$B$36</c:f>
              <c:strCache>
                <c:ptCount val="1"/>
                <c:pt idx="0">
                  <c:v># of Keypoints Detected / 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TaskMP7!$A$37:$A$43</c:f>
              <c:strCache>
                <c:ptCount val="7"/>
                <c:pt idx="0">
                  <c:v>SIFT</c:v>
                </c:pt>
                <c:pt idx="1">
                  <c:v>Harris</c:v>
                </c:pt>
                <c:pt idx="2">
                  <c:v>AKAZE</c:v>
                </c:pt>
                <c:pt idx="3">
                  <c:v>BRISK</c:v>
                </c:pt>
                <c:pt idx="4">
                  <c:v>Shitomasi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TaskMP7!$B$37:$B$43</c:f>
              <c:numCache>
                <c:formatCode>0.00</c:formatCode>
                <c:ptCount val="7"/>
                <c:pt idx="0">
                  <c:v>1.5553158880626665</c:v>
                </c:pt>
                <c:pt idx="1">
                  <c:v>2.2201228153046761</c:v>
                </c:pt>
                <c:pt idx="2">
                  <c:v>2.4022712382616289</c:v>
                </c:pt>
                <c:pt idx="3">
                  <c:v>7.2613295024160909</c:v>
                </c:pt>
                <c:pt idx="4">
                  <c:v>10.285220397579948</c:v>
                </c:pt>
                <c:pt idx="5">
                  <c:v>74.470659407138527</c:v>
                </c:pt>
                <c:pt idx="6">
                  <c:v>144.44444444444443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1A4-9DF4-07259B493D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416863"/>
        <c:axId val="48417823"/>
      </c:barChart>
      <c:catAx>
        <c:axId val="484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823"/>
        <c:crosses val="autoZero"/>
        <c:auto val="1"/>
        <c:lblAlgn val="ctr"/>
        <c:lblOffset val="100"/>
        <c:noMultiLvlLbl val="0"/>
      </c:catAx>
      <c:valAx>
        <c:axId val="4841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</c:f>
              <c:strCache>
                <c:ptCount val="1"/>
                <c:pt idx="0">
                  <c:v>Median Descriptor Execution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TaskMP8_9_Chart_Data!$A$2:$A$36</c:f>
              <c:strCache>
                <c:ptCount val="35"/>
                <c:pt idx="0">
                  <c:v>SIFT-SIFT</c:v>
                </c:pt>
                <c:pt idx="1">
                  <c:v>ORB-SIFT</c:v>
                </c:pt>
                <c:pt idx="2">
                  <c:v>AKAZE-FREAK</c:v>
                </c:pt>
                <c:pt idx="3">
                  <c:v>AKAZE-FREAK</c:v>
                </c:pt>
                <c:pt idx="4">
                  <c:v>SHITOMASI-FREAK</c:v>
                </c:pt>
                <c:pt idx="5">
                  <c:v>FAST-FREAK</c:v>
                </c:pt>
                <c:pt idx="6">
                  <c:v>FAST-SIFT</c:v>
                </c:pt>
                <c:pt idx="7">
                  <c:v>BRISK-SIFT</c:v>
                </c:pt>
                <c:pt idx="8">
                  <c:v>BRISK-FREAK</c:v>
                </c:pt>
                <c:pt idx="9">
                  <c:v>SHITOMASI-SIFT</c:v>
                </c:pt>
                <c:pt idx="10">
                  <c:v>HARRIS-FREAK</c:v>
                </c:pt>
                <c:pt idx="11">
                  <c:v>AKAZE-SIFT</c:v>
                </c:pt>
                <c:pt idx="12">
                  <c:v>SIFT-FREAK</c:v>
                </c:pt>
                <c:pt idx="13">
                  <c:v>ORB-FREAK</c:v>
                </c:pt>
                <c:pt idx="14">
                  <c:v>HARRIS-SIFT</c:v>
                </c:pt>
                <c:pt idx="15">
                  <c:v>ORB-ORB</c:v>
                </c:pt>
                <c:pt idx="16">
                  <c:v>BRISK-ORB</c:v>
                </c:pt>
                <c:pt idx="17">
                  <c:v>AKAZE-ORB</c:v>
                </c:pt>
                <c:pt idx="18">
                  <c:v>ORB-BRISK</c:v>
                </c:pt>
                <c:pt idx="19">
                  <c:v>SHITOMASI-ORB</c:v>
                </c:pt>
                <c:pt idx="20">
                  <c:v>HARRIS-ORB</c:v>
                </c:pt>
                <c:pt idx="21">
                  <c:v>FAST-ORB</c:v>
                </c:pt>
                <c:pt idx="22">
                  <c:v>BRISK-BRISK</c:v>
                </c:pt>
                <c:pt idx="23">
                  <c:v>FAST-BRISK</c:v>
                </c:pt>
                <c:pt idx="24">
                  <c:v>SHITOMASI-BRISK</c:v>
                </c:pt>
                <c:pt idx="25">
                  <c:v>SIFT-BRISK</c:v>
                </c:pt>
                <c:pt idx="26">
                  <c:v>ORB-BRIEF</c:v>
                </c:pt>
                <c:pt idx="27">
                  <c:v>FAST-BRIEF</c:v>
                </c:pt>
                <c:pt idx="28">
                  <c:v>AKAZE-BRISK</c:v>
                </c:pt>
                <c:pt idx="29">
                  <c:v>BRISK-BRIEF</c:v>
                </c:pt>
                <c:pt idx="30">
                  <c:v>SHITOMASI-BRIEF</c:v>
                </c:pt>
                <c:pt idx="31">
                  <c:v>HARRIS-BRISK</c:v>
                </c:pt>
                <c:pt idx="32">
                  <c:v>SIFT-BRIEF</c:v>
                </c:pt>
                <c:pt idx="33">
                  <c:v>HARRIS-BRIEF</c:v>
                </c:pt>
                <c:pt idx="34">
                  <c:v>AKAZE-BRIEF</c:v>
                </c:pt>
              </c:strCache>
            </c:strRef>
          </c:cat>
          <c:val>
            <c:numRef>
              <c:f>TaskMP8_9_Chart_Data!$B$2:$B$36</c:f>
              <c:numCache>
                <c:formatCode>General</c:formatCode>
                <c:ptCount val="35"/>
                <c:pt idx="0">
                  <c:v>96.905299999999997</c:v>
                </c:pt>
                <c:pt idx="1">
                  <c:v>96.157049999999998</c:v>
                </c:pt>
                <c:pt idx="2">
                  <c:v>94.70805</c:v>
                </c:pt>
                <c:pt idx="3">
                  <c:v>42.960949999999997</c:v>
                </c:pt>
                <c:pt idx="4">
                  <c:v>42.25685</c:v>
                </c:pt>
                <c:pt idx="5">
                  <c:v>41.726150000000004</c:v>
                </c:pt>
                <c:pt idx="6">
                  <c:v>36.685299999999998</c:v>
                </c:pt>
                <c:pt idx="7">
                  <c:v>36.661200000000001</c:v>
                </c:pt>
                <c:pt idx="8">
                  <c:v>34.132199999999997</c:v>
                </c:pt>
                <c:pt idx="9">
                  <c:v>33.799049999999994</c:v>
                </c:pt>
                <c:pt idx="10">
                  <c:v>32.234400000000001</c:v>
                </c:pt>
                <c:pt idx="11">
                  <c:v>31.96715</c:v>
                </c:pt>
                <c:pt idx="12">
                  <c:v>31.610949999999999</c:v>
                </c:pt>
                <c:pt idx="13">
                  <c:v>27.619500000000002</c:v>
                </c:pt>
                <c:pt idx="14">
                  <c:v>26.608450000000001</c:v>
                </c:pt>
                <c:pt idx="15">
                  <c:v>16.752949999999998</c:v>
                </c:pt>
                <c:pt idx="16">
                  <c:v>15.6242</c:v>
                </c:pt>
                <c:pt idx="17">
                  <c:v>11.343599999999999</c:v>
                </c:pt>
                <c:pt idx="18">
                  <c:v>8.1175350000000002</c:v>
                </c:pt>
                <c:pt idx="19">
                  <c:v>7.1380300000000005</c:v>
                </c:pt>
                <c:pt idx="20">
                  <c:v>4.8861799999999995</c:v>
                </c:pt>
                <c:pt idx="21">
                  <c:v>4.8041850000000004</c:v>
                </c:pt>
                <c:pt idx="22">
                  <c:v>4.5026849999999996</c:v>
                </c:pt>
                <c:pt idx="23">
                  <c:v>4.0987349999999996</c:v>
                </c:pt>
                <c:pt idx="24">
                  <c:v>2.7286000000000001</c:v>
                </c:pt>
                <c:pt idx="25">
                  <c:v>2.4825200000000001</c:v>
                </c:pt>
                <c:pt idx="26">
                  <c:v>2.4035099999999998</c:v>
                </c:pt>
                <c:pt idx="27">
                  <c:v>2.1448100000000001</c:v>
                </c:pt>
                <c:pt idx="28">
                  <c:v>2.0352800000000002</c:v>
                </c:pt>
                <c:pt idx="29">
                  <c:v>1.7925249999999999</c:v>
                </c:pt>
                <c:pt idx="30">
                  <c:v>1.5541800000000001</c:v>
                </c:pt>
                <c:pt idx="31">
                  <c:v>1.31429</c:v>
                </c:pt>
                <c:pt idx="32">
                  <c:v>1.3086250000000001</c:v>
                </c:pt>
                <c:pt idx="33">
                  <c:v>1.2672699999999999</c:v>
                </c:pt>
                <c:pt idx="34">
                  <c:v>1.0145919999999999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9E2-92B9-5C89E63B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85119"/>
        <c:axId val="1576513439"/>
      </c:barChart>
      <c:catAx>
        <c:axId val="157648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- Descriptor</a:t>
                </a:r>
                <a:r>
                  <a:rPr lang="en-US" baseline="0"/>
                  <a:t> Combination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13439"/>
        <c:crosses val="autoZero"/>
        <c:auto val="1"/>
        <c:lblAlgn val="ctr"/>
        <c:lblOffset val="100"/>
        <c:noMultiLvlLbl val="0"/>
      </c:catAx>
      <c:valAx>
        <c:axId val="15765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TaskMP8_9_Chart_Data!$B$39</c:f>
              <c:strCache>
                <c:ptCount val="1"/>
                <c:pt idx="0">
                  <c:v>Median # of Good Matches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TaskMP8_9_Chart_Data!$A$40:$A$74</c:f>
              <c:strCache>
                <c:ptCount val="35"/>
                <c:pt idx="0">
                  <c:v>HARRIS-BRISK</c:v>
                </c:pt>
                <c:pt idx="1">
                  <c:v>HARRIS-FREAK</c:v>
                </c:pt>
                <c:pt idx="2">
                  <c:v>HARRIS-ORB</c:v>
                </c:pt>
                <c:pt idx="3">
                  <c:v>HARRIS-SIFT</c:v>
                </c:pt>
                <c:pt idx="4">
                  <c:v>HARRIS-BRIEF</c:v>
                </c:pt>
                <c:pt idx="5">
                  <c:v>SIFT-BRISK</c:v>
                </c:pt>
                <c:pt idx="6">
                  <c:v>SIFT-FREAK</c:v>
                </c:pt>
                <c:pt idx="7">
                  <c:v>SIFT-BRIEF</c:v>
                </c:pt>
                <c:pt idx="8">
                  <c:v>SIFT-SIFT</c:v>
                </c:pt>
                <c:pt idx="9">
                  <c:v>SHITOMASI-BRISK</c:v>
                </c:pt>
                <c:pt idx="10">
                  <c:v>SHITOMASI-FREAK</c:v>
                </c:pt>
                <c:pt idx="11">
                  <c:v>FAST-FREAK</c:v>
                </c:pt>
                <c:pt idx="12">
                  <c:v>FAST-BRISK</c:v>
                </c:pt>
                <c:pt idx="13">
                  <c:v>SHITOMASI-BRIEF</c:v>
                </c:pt>
                <c:pt idx="14">
                  <c:v>SHITOMASI-ORB</c:v>
                </c:pt>
                <c:pt idx="15">
                  <c:v>SHITOMASI-SIFT</c:v>
                </c:pt>
                <c:pt idx="16">
                  <c:v>FAST-SIFT</c:v>
                </c:pt>
                <c:pt idx="17">
                  <c:v>FAST-ORB</c:v>
                </c:pt>
                <c:pt idx="18">
                  <c:v>FAST-BRIEF</c:v>
                </c:pt>
                <c:pt idx="19">
                  <c:v>AKAZE-FREAK</c:v>
                </c:pt>
                <c:pt idx="20">
                  <c:v>AKAZE-BRISK</c:v>
                </c:pt>
                <c:pt idx="21">
                  <c:v>AKAZE-ORB</c:v>
                </c:pt>
                <c:pt idx="22">
                  <c:v>AKAZE-SIFT</c:v>
                </c:pt>
                <c:pt idx="23">
                  <c:v>AKAZE-FREAK</c:v>
                </c:pt>
                <c:pt idx="24">
                  <c:v>AKAZE-BRIEF</c:v>
                </c:pt>
                <c:pt idx="25">
                  <c:v>BRISK-FREAK</c:v>
                </c:pt>
                <c:pt idx="26">
                  <c:v>BRISK-ORB</c:v>
                </c:pt>
                <c:pt idx="27">
                  <c:v>BRISK-BRISK</c:v>
                </c:pt>
                <c:pt idx="28">
                  <c:v>BRISK-SIFT</c:v>
                </c:pt>
                <c:pt idx="29">
                  <c:v>BRISK-BRIEF</c:v>
                </c:pt>
                <c:pt idx="30">
                  <c:v>ORB-FREAK</c:v>
                </c:pt>
                <c:pt idx="31">
                  <c:v>ORB-BRIEF</c:v>
                </c:pt>
                <c:pt idx="32">
                  <c:v>ORB-ORB</c:v>
                </c:pt>
                <c:pt idx="33">
                  <c:v>ORB-SIFT</c:v>
                </c:pt>
                <c:pt idx="34">
                  <c:v>ORB-BRISK</c:v>
                </c:pt>
              </c:strCache>
            </c:strRef>
          </c:cat>
          <c:val>
            <c:numRef>
              <c:f>TaskMP8_9_Chart_Data!$B$40:$B$74</c:f>
              <c:numCache>
                <c:formatCode>General</c:formatCode>
                <c:ptCount val="35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  <c:pt idx="6">
                  <c:v>65</c:v>
                </c:pt>
                <c:pt idx="7">
                  <c:v>76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99</c:v>
                </c:pt>
                <c:pt idx="12">
                  <c:v>100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118</c:v>
                </c:pt>
                <c:pt idx="17">
                  <c:v>122</c:v>
                </c:pt>
                <c:pt idx="18">
                  <c:v>123</c:v>
                </c:pt>
                <c:pt idx="19">
                  <c:v>128</c:v>
                </c:pt>
                <c:pt idx="20">
                  <c:v>132</c:v>
                </c:pt>
                <c:pt idx="21">
                  <c:v>132</c:v>
                </c:pt>
                <c:pt idx="22">
                  <c:v>137</c:v>
                </c:pt>
                <c:pt idx="23">
                  <c:v>138</c:v>
                </c:pt>
                <c:pt idx="24">
                  <c:v>141</c:v>
                </c:pt>
                <c:pt idx="25">
                  <c:v>169</c:v>
                </c:pt>
                <c:pt idx="26">
                  <c:v>171</c:v>
                </c:pt>
                <c:pt idx="27">
                  <c:v>174</c:v>
                </c:pt>
                <c:pt idx="28">
                  <c:v>183</c:v>
                </c:pt>
                <c:pt idx="29">
                  <c:v>185</c:v>
                </c:pt>
                <c:pt idx="30">
                  <c:v>242</c:v>
                </c:pt>
                <c:pt idx="31">
                  <c:v>308</c:v>
                </c:pt>
                <c:pt idx="32">
                  <c:v>415</c:v>
                </c:pt>
                <c:pt idx="33">
                  <c:v>429</c:v>
                </c:pt>
                <c:pt idx="3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43E-8E3D-2DF517C9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514879"/>
        <c:axId val="1576496159"/>
      </c:barChart>
      <c:catAx>
        <c:axId val="157651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6159"/>
        <c:crosses val="autoZero"/>
        <c:auto val="1"/>
        <c:lblAlgn val="ctr"/>
        <c:lblOffset val="100"/>
        <c:noMultiLvlLbl val="0"/>
      </c:catAx>
      <c:valAx>
        <c:axId val="15764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TaskMP8_9_Chart_Data!$B$76</c:f>
              <c:strCache>
                <c:ptCount val="1"/>
                <c:pt idx="0">
                  <c:v>% of Good matches from Detected Keypoints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TaskMP8_9_Chart_Data!$A$77:$A$111</c:f>
              <c:strCache>
                <c:ptCount val="35"/>
                <c:pt idx="0">
                  <c:v>ORB-FREAK</c:v>
                </c:pt>
                <c:pt idx="1">
                  <c:v>SIFT-BRISK</c:v>
                </c:pt>
                <c:pt idx="2">
                  <c:v>SIFT-FREAK</c:v>
                </c:pt>
                <c:pt idx="3">
                  <c:v>ORB-BRIEF</c:v>
                </c:pt>
                <c:pt idx="4">
                  <c:v>SIFT-BRIEF</c:v>
                </c:pt>
                <c:pt idx="5">
                  <c:v>BRISK-FREAK</c:v>
                </c:pt>
                <c:pt idx="6">
                  <c:v>BRISK-ORB</c:v>
                </c:pt>
                <c:pt idx="7">
                  <c:v>SIFT-SIFT</c:v>
                </c:pt>
                <c:pt idx="8">
                  <c:v>BRISK-BRISK</c:v>
                </c:pt>
                <c:pt idx="9">
                  <c:v>HARRIS-BRISK</c:v>
                </c:pt>
                <c:pt idx="10">
                  <c:v>HARRIS-FREAK</c:v>
                </c:pt>
                <c:pt idx="11">
                  <c:v>BRISK-SIFT</c:v>
                </c:pt>
                <c:pt idx="12">
                  <c:v>FAST-FREAK</c:v>
                </c:pt>
                <c:pt idx="13">
                  <c:v>BRISK-BRIEF</c:v>
                </c:pt>
                <c:pt idx="14">
                  <c:v>FAST-BRISK</c:v>
                </c:pt>
                <c:pt idx="15">
                  <c:v>ORB-ORB</c:v>
                </c:pt>
                <c:pt idx="16">
                  <c:v>ORB-SIFT</c:v>
                </c:pt>
                <c:pt idx="17">
                  <c:v>ORB-BRISK</c:v>
                </c:pt>
                <c:pt idx="18">
                  <c:v>SHITOMASI-BRISK</c:v>
                </c:pt>
                <c:pt idx="19">
                  <c:v>SHITOMASI-FREAK</c:v>
                </c:pt>
                <c:pt idx="20">
                  <c:v>HARRIS-ORB</c:v>
                </c:pt>
                <c:pt idx="21">
                  <c:v>AKAZE-FREAK</c:v>
                </c:pt>
                <c:pt idx="22">
                  <c:v>FAST-SIFT</c:v>
                </c:pt>
                <c:pt idx="23">
                  <c:v>AKAZE-BRISK</c:v>
                </c:pt>
                <c:pt idx="24">
                  <c:v>AKAZE-ORB</c:v>
                </c:pt>
                <c:pt idx="25">
                  <c:v>HARRIS-SIFT</c:v>
                </c:pt>
                <c:pt idx="26">
                  <c:v>FAST-ORB</c:v>
                </c:pt>
                <c:pt idx="27">
                  <c:v>FAST-BRIEF</c:v>
                </c:pt>
                <c:pt idx="28">
                  <c:v>AKAZE-SIFT</c:v>
                </c:pt>
                <c:pt idx="29">
                  <c:v>AKAZE-FREAK</c:v>
                </c:pt>
                <c:pt idx="30">
                  <c:v>HARRIS-BRIEF</c:v>
                </c:pt>
                <c:pt idx="31">
                  <c:v>AKAZE-BRIEF</c:v>
                </c:pt>
                <c:pt idx="32">
                  <c:v>SHITOMASI-BRIEF</c:v>
                </c:pt>
                <c:pt idx="33">
                  <c:v>SHITOMASI-ORB</c:v>
                </c:pt>
                <c:pt idx="34">
                  <c:v>SHITOMASI-SIFT</c:v>
                </c:pt>
              </c:strCache>
            </c:strRef>
          </c:cat>
          <c:val>
            <c:numRef>
              <c:f>TaskMP8_9_Chart_Data!$B$77:$B$111</c:f>
              <c:numCache>
                <c:formatCode>0.00%</c:formatCode>
                <c:ptCount val="35"/>
                <c:pt idx="0">
                  <c:v>0.39317627944760358</c:v>
                </c:pt>
                <c:pt idx="1">
                  <c:v>0.46715328467153283</c:v>
                </c:pt>
                <c:pt idx="2">
                  <c:v>0.47445255474452552</c:v>
                </c:pt>
                <c:pt idx="3">
                  <c:v>0.5004061738424046</c:v>
                </c:pt>
                <c:pt idx="4">
                  <c:v>0.55474452554744524</c:v>
                </c:pt>
                <c:pt idx="5">
                  <c:v>0.6079136690647482</c:v>
                </c:pt>
                <c:pt idx="6">
                  <c:v>0.6151079136690647</c:v>
                </c:pt>
                <c:pt idx="7">
                  <c:v>0.62043795620437958</c:v>
                </c:pt>
                <c:pt idx="8">
                  <c:v>0.62589928057553956</c:v>
                </c:pt>
                <c:pt idx="9">
                  <c:v>0.63829787234042556</c:v>
                </c:pt>
                <c:pt idx="10">
                  <c:v>0.63829787234042556</c:v>
                </c:pt>
                <c:pt idx="11">
                  <c:v>0.65827338129496404</c:v>
                </c:pt>
                <c:pt idx="12">
                  <c:v>0.66220735785953178</c:v>
                </c:pt>
                <c:pt idx="13">
                  <c:v>0.66546762589928055</c:v>
                </c:pt>
                <c:pt idx="14">
                  <c:v>0.66889632107023411</c:v>
                </c:pt>
                <c:pt idx="15">
                  <c:v>0.67424857839155161</c:v>
                </c:pt>
                <c:pt idx="16">
                  <c:v>0.69699431356620634</c:v>
                </c:pt>
                <c:pt idx="17">
                  <c:v>0.7083671811535337</c:v>
                </c:pt>
                <c:pt idx="18">
                  <c:v>0.7142857142857143</c:v>
                </c:pt>
                <c:pt idx="19">
                  <c:v>0.72268907563025209</c:v>
                </c:pt>
                <c:pt idx="20">
                  <c:v>0.76595744680851063</c:v>
                </c:pt>
                <c:pt idx="21">
                  <c:v>0.77575757575757576</c:v>
                </c:pt>
                <c:pt idx="22">
                  <c:v>0.78929765886287628</c:v>
                </c:pt>
                <c:pt idx="23">
                  <c:v>0.8</c:v>
                </c:pt>
                <c:pt idx="24">
                  <c:v>0.8</c:v>
                </c:pt>
                <c:pt idx="25">
                  <c:v>0.80851063829787229</c:v>
                </c:pt>
                <c:pt idx="26">
                  <c:v>0.81605351170568563</c:v>
                </c:pt>
                <c:pt idx="27">
                  <c:v>0.82274247491638797</c:v>
                </c:pt>
                <c:pt idx="28">
                  <c:v>0.83030303030303032</c:v>
                </c:pt>
                <c:pt idx="29">
                  <c:v>0.83636363636363631</c:v>
                </c:pt>
                <c:pt idx="30">
                  <c:v>0.85106382978723405</c:v>
                </c:pt>
                <c:pt idx="31">
                  <c:v>0.8545454545454545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0.86554621848739499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B-46C7-ADF7-ED46E3F0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88479"/>
        <c:axId val="1576501919"/>
      </c:barChart>
      <c:catAx>
        <c:axId val="157648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1919"/>
        <c:crosses val="autoZero"/>
        <c:auto val="1"/>
        <c:lblAlgn val="ctr"/>
        <c:lblOffset val="100"/>
        <c:noMultiLvlLbl val="0"/>
      </c:catAx>
      <c:valAx>
        <c:axId val="157650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TaskMP8_9_Chart_Data!$B$113</c:f>
              <c:strCache>
                <c:ptCount val="1"/>
                <c:pt idx="0">
                  <c:v>Median Matcher Execution Time (ms)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TaskMP8_9_Chart_Data!$A$114:$A$148</c:f>
              <c:strCache>
                <c:ptCount val="35"/>
                <c:pt idx="0">
                  <c:v>ORB-SIFT</c:v>
                </c:pt>
                <c:pt idx="1">
                  <c:v>ORB-ORB</c:v>
                </c:pt>
                <c:pt idx="2">
                  <c:v>ORB-BRIEF</c:v>
                </c:pt>
                <c:pt idx="3">
                  <c:v>ORB-BRISK</c:v>
                </c:pt>
                <c:pt idx="4">
                  <c:v>BRISK-FREAK</c:v>
                </c:pt>
                <c:pt idx="5">
                  <c:v>BRISK-SIFT</c:v>
                </c:pt>
                <c:pt idx="6">
                  <c:v>ORB-FREAK</c:v>
                </c:pt>
                <c:pt idx="7">
                  <c:v>SHITOMASI-BRIEF</c:v>
                </c:pt>
                <c:pt idx="8">
                  <c:v>FAST-BRIEF</c:v>
                </c:pt>
                <c:pt idx="9">
                  <c:v>SHITOMASI-ORB</c:v>
                </c:pt>
                <c:pt idx="10">
                  <c:v>BRISK-BRISK</c:v>
                </c:pt>
                <c:pt idx="11">
                  <c:v>BRISK-BRIEF</c:v>
                </c:pt>
                <c:pt idx="12">
                  <c:v>AKAZE-BRIEF</c:v>
                </c:pt>
                <c:pt idx="13">
                  <c:v>HARRIS-FREAK</c:v>
                </c:pt>
                <c:pt idx="14">
                  <c:v>BRISK-ORB</c:v>
                </c:pt>
                <c:pt idx="15">
                  <c:v>AKAZE-FREAK</c:v>
                </c:pt>
                <c:pt idx="16">
                  <c:v>FAST-SIFT</c:v>
                </c:pt>
                <c:pt idx="17">
                  <c:v>AKAZE-ORB</c:v>
                </c:pt>
                <c:pt idx="18">
                  <c:v>AKAZE-FREAK</c:v>
                </c:pt>
                <c:pt idx="19">
                  <c:v>AKAZE-BRISK</c:v>
                </c:pt>
                <c:pt idx="20">
                  <c:v>FAST-FREAK</c:v>
                </c:pt>
                <c:pt idx="21">
                  <c:v>SIFT-FREAK</c:v>
                </c:pt>
                <c:pt idx="22">
                  <c:v>FAST-BRISK</c:v>
                </c:pt>
                <c:pt idx="23">
                  <c:v>SHITOMASI-FREAK</c:v>
                </c:pt>
                <c:pt idx="24">
                  <c:v>AKAZE-SIFT</c:v>
                </c:pt>
                <c:pt idx="25">
                  <c:v>SIFT-BRISK</c:v>
                </c:pt>
                <c:pt idx="26">
                  <c:v>HARRIS-ORB</c:v>
                </c:pt>
                <c:pt idx="27">
                  <c:v>SHITOMASI-SIFT</c:v>
                </c:pt>
                <c:pt idx="28">
                  <c:v>FAST-ORB</c:v>
                </c:pt>
                <c:pt idx="29">
                  <c:v>SIFT-BRIEF</c:v>
                </c:pt>
                <c:pt idx="30">
                  <c:v>SHITOMASI-BRISK</c:v>
                </c:pt>
                <c:pt idx="31">
                  <c:v>SIFT-SIFT</c:v>
                </c:pt>
                <c:pt idx="32">
                  <c:v>HARRIS-BRISK</c:v>
                </c:pt>
                <c:pt idx="33">
                  <c:v>HARRIS-BRIEF</c:v>
                </c:pt>
                <c:pt idx="34">
                  <c:v>HARRIS-SIFT</c:v>
                </c:pt>
              </c:strCache>
            </c:strRef>
          </c:cat>
          <c:val>
            <c:numRef>
              <c:f>TaskMP8_9_Chart_Data!$B$114:$B$148</c:f>
              <c:numCache>
                <c:formatCode>General</c:formatCode>
                <c:ptCount val="35"/>
                <c:pt idx="0">
                  <c:v>6.6180700000000003</c:v>
                </c:pt>
                <c:pt idx="1">
                  <c:v>3.1918799999999998</c:v>
                </c:pt>
                <c:pt idx="2">
                  <c:v>2.7898100000000001</c:v>
                </c:pt>
                <c:pt idx="3">
                  <c:v>2.4992000000000001</c:v>
                </c:pt>
                <c:pt idx="4">
                  <c:v>2.4047800000000001</c:v>
                </c:pt>
                <c:pt idx="5">
                  <c:v>1.8655299999999999</c:v>
                </c:pt>
                <c:pt idx="6">
                  <c:v>1.50665</c:v>
                </c:pt>
                <c:pt idx="7">
                  <c:v>1.50139</c:v>
                </c:pt>
                <c:pt idx="8">
                  <c:v>1.2548299999999999</c:v>
                </c:pt>
                <c:pt idx="9">
                  <c:v>1.24051</c:v>
                </c:pt>
                <c:pt idx="10">
                  <c:v>1.18963</c:v>
                </c:pt>
                <c:pt idx="11">
                  <c:v>1.1858500000000001</c:v>
                </c:pt>
                <c:pt idx="12">
                  <c:v>1.0946400000000001</c:v>
                </c:pt>
                <c:pt idx="13">
                  <c:v>1.07765</c:v>
                </c:pt>
                <c:pt idx="14">
                  <c:v>1.06691</c:v>
                </c:pt>
                <c:pt idx="15">
                  <c:v>0.95036600000000004</c:v>
                </c:pt>
                <c:pt idx="16">
                  <c:v>0.93617600000000001</c:v>
                </c:pt>
                <c:pt idx="17">
                  <c:v>0.90003299999999997</c:v>
                </c:pt>
                <c:pt idx="18">
                  <c:v>0.89693800000000001</c:v>
                </c:pt>
                <c:pt idx="19">
                  <c:v>0.887127</c:v>
                </c:pt>
                <c:pt idx="20">
                  <c:v>0.87778500000000004</c:v>
                </c:pt>
                <c:pt idx="21">
                  <c:v>0.79714099999999999</c:v>
                </c:pt>
                <c:pt idx="22">
                  <c:v>0.79410999999999998</c:v>
                </c:pt>
                <c:pt idx="23">
                  <c:v>0.74547099999999999</c:v>
                </c:pt>
                <c:pt idx="24">
                  <c:v>0.71722399999999997</c:v>
                </c:pt>
                <c:pt idx="25">
                  <c:v>0.709372</c:v>
                </c:pt>
                <c:pt idx="26">
                  <c:v>0.68527499999999997</c:v>
                </c:pt>
                <c:pt idx="27">
                  <c:v>0.67259199999999997</c:v>
                </c:pt>
                <c:pt idx="28">
                  <c:v>0.54418599999999995</c:v>
                </c:pt>
                <c:pt idx="29">
                  <c:v>0.525501</c:v>
                </c:pt>
                <c:pt idx="30">
                  <c:v>0.45919599999999999</c:v>
                </c:pt>
                <c:pt idx="31">
                  <c:v>0.35512100000000002</c:v>
                </c:pt>
                <c:pt idx="32">
                  <c:v>0.32762799999999997</c:v>
                </c:pt>
                <c:pt idx="33">
                  <c:v>0.166682</c:v>
                </c:pt>
                <c:pt idx="34">
                  <c:v>0.130636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9A7-8868-3F3C2333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95679"/>
        <c:axId val="1576504799"/>
      </c:barChart>
      <c:catAx>
        <c:axId val="1576495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4799"/>
        <c:crosses val="autoZero"/>
        <c:auto val="1"/>
        <c:lblAlgn val="ctr"/>
        <c:lblOffset val="100"/>
        <c:noMultiLvlLbl val="0"/>
      </c:catAx>
      <c:valAx>
        <c:axId val="15765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TaskMP8_9_Chart_Data!$B$153</c:f>
              <c:strCache>
                <c:ptCount val="1"/>
                <c:pt idx="0">
                  <c:v>Total Execution Time (ms)
Detection+Description+Matching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TaskMP8_9_Chart_Data!$A$154:$A$188</c:f>
              <c:strCache>
                <c:ptCount val="35"/>
                <c:pt idx="0">
                  <c:v>SIFT-SIFT</c:v>
                </c:pt>
                <c:pt idx="1">
                  <c:v>AKAZE-FREAK</c:v>
                </c:pt>
                <c:pt idx="2">
                  <c:v>AKAZE-FREAK</c:v>
                </c:pt>
                <c:pt idx="3">
                  <c:v>SIFT-FREAK</c:v>
                </c:pt>
                <c:pt idx="4">
                  <c:v>SIFT-BRISK</c:v>
                </c:pt>
                <c:pt idx="5">
                  <c:v>AKAZE-SIFT</c:v>
                </c:pt>
                <c:pt idx="6">
                  <c:v>SIFT-BRIEF</c:v>
                </c:pt>
                <c:pt idx="7">
                  <c:v>AKAZE-BRISK</c:v>
                </c:pt>
                <c:pt idx="8">
                  <c:v>AKAZE-ORB</c:v>
                </c:pt>
                <c:pt idx="9">
                  <c:v>ORB-SIFT</c:v>
                </c:pt>
                <c:pt idx="10">
                  <c:v>BRISK-SIFT</c:v>
                </c:pt>
                <c:pt idx="11">
                  <c:v>AKAZE-BRIEF</c:v>
                </c:pt>
                <c:pt idx="12">
                  <c:v>BRISK-FREAK</c:v>
                </c:pt>
                <c:pt idx="13">
                  <c:v>BRISK-ORB</c:v>
                </c:pt>
                <c:pt idx="14">
                  <c:v>BRISK-BRIEF</c:v>
                </c:pt>
                <c:pt idx="15">
                  <c:v>BRISK-BRISK</c:v>
                </c:pt>
                <c:pt idx="16">
                  <c:v>SHITOMASI-FREAK</c:v>
                </c:pt>
                <c:pt idx="17">
                  <c:v>HARRIS-SIFT</c:v>
                </c:pt>
                <c:pt idx="18">
                  <c:v>HARRIS-FREAK</c:v>
                </c:pt>
                <c:pt idx="19">
                  <c:v>SHITOMASI-SIFT</c:v>
                </c:pt>
                <c:pt idx="20">
                  <c:v>FAST-FREAK</c:v>
                </c:pt>
                <c:pt idx="21">
                  <c:v>ORB-FREAK</c:v>
                </c:pt>
                <c:pt idx="22">
                  <c:v>FAST-SIFT</c:v>
                </c:pt>
                <c:pt idx="23">
                  <c:v>ORB-ORB</c:v>
                </c:pt>
                <c:pt idx="24">
                  <c:v>HARRIS-ORB</c:v>
                </c:pt>
                <c:pt idx="25">
                  <c:v>HARRIS-BRISK</c:v>
                </c:pt>
                <c:pt idx="26">
                  <c:v>SHITOMASI-BRISK</c:v>
                </c:pt>
                <c:pt idx="27">
                  <c:v>HARRIS-BRIEF</c:v>
                </c:pt>
                <c:pt idx="28">
                  <c:v>SHITOMASI-ORB</c:v>
                </c:pt>
                <c:pt idx="29">
                  <c:v>SHITOMASI-BRIEF</c:v>
                </c:pt>
                <c:pt idx="30">
                  <c:v>ORB-BRISK</c:v>
                </c:pt>
                <c:pt idx="31">
                  <c:v>ORB-BRIEF</c:v>
                </c:pt>
                <c:pt idx="32">
                  <c:v>FAST-ORB</c:v>
                </c:pt>
                <c:pt idx="33">
                  <c:v>FAST-BRISK</c:v>
                </c:pt>
                <c:pt idx="34">
                  <c:v>FAST-BRIEF</c:v>
                </c:pt>
              </c:strCache>
            </c:strRef>
          </c:cat>
          <c:val>
            <c:numRef>
              <c:f>TaskMP8_9_Chart_Data!$B$154:$B$188</c:f>
              <c:numCache>
                <c:formatCode>General</c:formatCode>
                <c:ptCount val="35"/>
                <c:pt idx="0">
                  <c:v>230.34692100000001</c:v>
                </c:pt>
                <c:pt idx="1">
                  <c:v>218.10341600000001</c:v>
                </c:pt>
                <c:pt idx="2">
                  <c:v>192.62888800000002</c:v>
                </c:pt>
                <c:pt idx="3">
                  <c:v>175.388091</c:v>
                </c:pt>
                <c:pt idx="4">
                  <c:v>157.945392</c:v>
                </c:pt>
                <c:pt idx="5">
                  <c:v>151.787374</c:v>
                </c:pt>
                <c:pt idx="6">
                  <c:v>144.33712599999998</c:v>
                </c:pt>
                <c:pt idx="7">
                  <c:v>135.39390699999998</c:v>
                </c:pt>
                <c:pt idx="8">
                  <c:v>134.672133</c:v>
                </c:pt>
                <c:pt idx="9">
                  <c:v>116.95002000000001</c:v>
                </c:pt>
                <c:pt idx="10">
                  <c:v>111.29388</c:v>
                </c:pt>
                <c:pt idx="11">
                  <c:v>107.06873199999998</c:v>
                </c:pt>
                <c:pt idx="12">
                  <c:v>93.857529999999997</c:v>
                </c:pt>
                <c:pt idx="13">
                  <c:v>75.842459999999988</c:v>
                </c:pt>
                <c:pt idx="14">
                  <c:v>70.333024999999992</c:v>
                </c:pt>
                <c:pt idx="15">
                  <c:v>67.718364999999991</c:v>
                </c:pt>
                <c:pt idx="16">
                  <c:v>59.800821000000006</c:v>
                </c:pt>
                <c:pt idx="17">
                  <c:v>56.382486000000007</c:v>
                </c:pt>
                <c:pt idx="18">
                  <c:v>53.688899999999997</c:v>
                </c:pt>
                <c:pt idx="19">
                  <c:v>51.413491999999998</c:v>
                </c:pt>
                <c:pt idx="20">
                  <c:v>43.790820000000004</c:v>
                </c:pt>
                <c:pt idx="21">
                  <c:v>40.832650000000001</c:v>
                </c:pt>
                <c:pt idx="22">
                  <c:v>38.918601000000002</c:v>
                </c:pt>
                <c:pt idx="23">
                  <c:v>35.295229999999997</c:v>
                </c:pt>
                <c:pt idx="24">
                  <c:v>32.357655000000001</c:v>
                </c:pt>
                <c:pt idx="25">
                  <c:v>31.172118000000001</c:v>
                </c:pt>
                <c:pt idx="26">
                  <c:v>30.822595999999997</c:v>
                </c:pt>
                <c:pt idx="27">
                  <c:v>29.725852</c:v>
                </c:pt>
                <c:pt idx="28">
                  <c:v>25.454140000000002</c:v>
                </c:pt>
                <c:pt idx="29">
                  <c:v>24.09422</c:v>
                </c:pt>
                <c:pt idx="30">
                  <c:v>23.746135000000002</c:v>
                </c:pt>
                <c:pt idx="31">
                  <c:v>19.08297</c:v>
                </c:pt>
                <c:pt idx="32">
                  <c:v>6.4255209999999998</c:v>
                </c:pt>
                <c:pt idx="33">
                  <c:v>6.0207899999999999</c:v>
                </c:pt>
                <c:pt idx="34">
                  <c:v>4.6383200000000002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B-4813-8C0F-81D74999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037775"/>
        <c:axId val="110826303"/>
      </c:barChart>
      <c:catAx>
        <c:axId val="11203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303"/>
        <c:crosses val="autoZero"/>
        <c:auto val="1"/>
        <c:lblAlgn val="ctr"/>
        <c:lblOffset val="100"/>
        <c:noMultiLvlLbl val="0"/>
      </c:catAx>
      <c:valAx>
        <c:axId val="1108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777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17</xdr:row>
      <xdr:rowOff>76200</xdr:rowOff>
    </xdr:from>
    <xdr:to>
      <xdr:col>13</xdr:col>
      <xdr:colOff>324556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3A4C-E893-2C50-581E-5F9300F1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500944</xdr:colOff>
      <xdr:row>17</xdr:row>
      <xdr:rowOff>57146</xdr:rowOff>
    </xdr:from>
    <xdr:to>
      <xdr:col>24</xdr:col>
      <xdr:colOff>225778</xdr:colOff>
      <xdr:row>32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03914-F746-8BD1-4657-01F78952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275167</xdr:colOff>
      <xdr:row>34</xdr:row>
      <xdr:rowOff>162982</xdr:rowOff>
    </xdr:from>
    <xdr:to>
      <xdr:col>14</xdr:col>
      <xdr:colOff>254000</xdr:colOff>
      <xdr:row>57</xdr:row>
      <xdr:rowOff>141111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729C5-A24B-76D9-FE48-8DD31A22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0</xdr:row>
      <xdr:rowOff>107950</xdr:rowOff>
    </xdr:from>
    <xdr:to>
      <xdr:col>15</xdr:col>
      <xdr:colOff>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7A26B-BAB0-1DA5-331E-AD74F15B5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219074</xdr:colOff>
      <xdr:row>38</xdr:row>
      <xdr:rowOff>107950</xdr:rowOff>
    </xdr:from>
    <xdr:to>
      <xdr:col>15</xdr:col>
      <xdr:colOff>158750</xdr:colOff>
      <xdr:row>74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1ED68-A76A-178F-6053-A1B5CB83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165100</xdr:colOff>
      <xdr:row>75</xdr:row>
      <xdr:rowOff>165100</xdr:rowOff>
    </xdr:from>
    <xdr:to>
      <xdr:col>16</xdr:col>
      <xdr:colOff>562428</xdr:colOff>
      <xdr:row>109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B7AEB-6AED-30DB-B79C-5C033548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142874</xdr:colOff>
      <xdr:row>113</xdr:row>
      <xdr:rowOff>44450</xdr:rowOff>
    </xdr:from>
    <xdr:to>
      <xdr:col>16</xdr:col>
      <xdr:colOff>308428</xdr:colOff>
      <xdr:row>149</xdr:row>
      <xdr:rowOff>99786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6256-F6C1-0153-42B0-CB20DB36D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213178</xdr:colOff>
      <xdr:row>152</xdr:row>
      <xdr:rowOff>365577</xdr:rowOff>
    </xdr:from>
    <xdr:to>
      <xdr:col>16</xdr:col>
      <xdr:colOff>380999</xdr:colOff>
      <xdr:row>188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FE6DE-4934-79F6-199E-01708FCD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5C5F-C8DF-41FA-83FF-186C73325DCF}">
  <dimension ref="A1:V43"/>
  <sheetViews>
    <sheetView topLeftCell="A23" zoomScale="90" zoomScaleNormal="90" workbookViewId="0">
      <selection activeCell="V36" sqref="V36"/>
    </sheetView>
  </sheetViews>
  <sheetFormatPr defaultRowHeight="14.5" x14ac:dyDescent="0.35"/>
  <cols>
    <col min="1" max="1" width="10.6328125" style="2" customWidth="1"/>
    <col min="2" max="2" width="12.54296875" style="2" customWidth="1"/>
    <col min="3" max="4" width="9.54296875" style="2" customWidth="1"/>
    <col min="5" max="5" width="10" style="2" customWidth="1"/>
    <col min="6" max="7" width="9.54296875" style="2" customWidth="1"/>
    <col min="8" max="8" width="9.90625" style="2" customWidth="1"/>
    <col min="9" max="9" width="9.453125" style="2" customWidth="1"/>
    <col min="10" max="10" width="9.54296875" style="2" customWidth="1"/>
    <col min="11" max="11" width="9.90625" style="2" customWidth="1"/>
    <col min="12" max="12" width="9.453125" style="2" customWidth="1"/>
    <col min="13" max="13" width="9.54296875" style="2" customWidth="1"/>
    <col min="14" max="14" width="9.90625" style="2" customWidth="1"/>
    <col min="15" max="15" width="9.453125" style="2" customWidth="1"/>
    <col min="16" max="16" width="9.54296875" style="2" customWidth="1"/>
    <col min="17" max="17" width="9.90625" style="2" customWidth="1"/>
    <col min="18" max="18" width="9.453125" style="2" customWidth="1"/>
    <col min="19" max="19" width="9.54296875" style="2" customWidth="1"/>
    <col min="20" max="20" width="9.90625" style="2" customWidth="1"/>
    <col min="21" max="21" width="9.453125" style="2" customWidth="1"/>
    <col min="22" max="22" width="9.54296875" style="2" customWidth="1"/>
    <col min="23" max="16384" width="8.7265625" style="2"/>
  </cols>
  <sheetData>
    <row r="1" spans="1:22" ht="29" x14ac:dyDescent="0.35">
      <c r="A1" s="4" t="s">
        <v>5</v>
      </c>
      <c r="B1" s="23" t="s">
        <v>10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6</v>
      </c>
      <c r="L1" s="24"/>
      <c r="M1" s="25"/>
      <c r="N1" s="23" t="s">
        <v>7</v>
      </c>
      <c r="O1" s="24"/>
      <c r="P1" s="25"/>
      <c r="Q1" s="23" t="s">
        <v>8</v>
      </c>
      <c r="R1" s="24"/>
      <c r="S1" s="25"/>
      <c r="T1" s="26" t="s">
        <v>9</v>
      </c>
      <c r="U1" s="27"/>
      <c r="V1" s="27"/>
    </row>
    <row r="2" spans="1:22" ht="61" customHeight="1" x14ac:dyDescent="0.35">
      <c r="A2" s="5" t="s">
        <v>4</v>
      </c>
      <c r="B2" s="5" t="s">
        <v>11</v>
      </c>
      <c r="C2" s="5" t="s">
        <v>3</v>
      </c>
      <c r="D2" s="5" t="s">
        <v>12</v>
      </c>
      <c r="E2" s="5" t="s">
        <v>11</v>
      </c>
      <c r="F2" s="5" t="s">
        <v>3</v>
      </c>
      <c r="G2" s="5" t="s">
        <v>12</v>
      </c>
      <c r="H2" s="5" t="s">
        <v>11</v>
      </c>
      <c r="I2" s="5" t="s">
        <v>3</v>
      </c>
      <c r="J2" s="5" t="s">
        <v>12</v>
      </c>
      <c r="K2" s="5" t="s">
        <v>11</v>
      </c>
      <c r="L2" s="5" t="s">
        <v>3</v>
      </c>
      <c r="M2" s="5" t="s">
        <v>12</v>
      </c>
      <c r="N2" s="5" t="s">
        <v>11</v>
      </c>
      <c r="O2" s="5" t="s">
        <v>3</v>
      </c>
      <c r="P2" s="5" t="s">
        <v>12</v>
      </c>
      <c r="Q2" s="5" t="s">
        <v>11</v>
      </c>
      <c r="R2" s="5" t="s">
        <v>3</v>
      </c>
      <c r="S2" s="5" t="s">
        <v>12</v>
      </c>
      <c r="T2" s="5" t="s">
        <v>11</v>
      </c>
      <c r="U2" s="5" t="s">
        <v>3</v>
      </c>
      <c r="V2" s="5" t="s">
        <v>12</v>
      </c>
    </row>
    <row r="3" spans="1:22" x14ac:dyDescent="0.35">
      <c r="A3" s="3">
        <v>1</v>
      </c>
      <c r="B3" s="3">
        <v>125</v>
      </c>
      <c r="C3" s="3">
        <v>13.25</v>
      </c>
      <c r="D3" s="3" t="s">
        <v>13</v>
      </c>
      <c r="E3" s="3">
        <v>17</v>
      </c>
      <c r="F3" s="3">
        <v>29.11</v>
      </c>
      <c r="G3" s="3" t="s">
        <v>14</v>
      </c>
      <c r="H3" s="3">
        <v>149</v>
      </c>
      <c r="I3" s="3">
        <v>1.7</v>
      </c>
      <c r="J3" s="3" t="s">
        <v>13</v>
      </c>
      <c r="K3" s="3">
        <v>264</v>
      </c>
      <c r="L3" s="3">
        <v>79.12</v>
      </c>
      <c r="M3" s="3" t="s">
        <v>13</v>
      </c>
      <c r="N3" s="3">
        <v>617</v>
      </c>
      <c r="O3" s="3">
        <v>31.2</v>
      </c>
      <c r="P3" s="3" t="s">
        <v>13</v>
      </c>
      <c r="Q3" s="3">
        <v>166</v>
      </c>
      <c r="R3" s="3">
        <v>108.79</v>
      </c>
      <c r="S3" s="3" t="s">
        <v>15</v>
      </c>
      <c r="T3" s="3">
        <v>138</v>
      </c>
      <c r="U3" s="3">
        <v>160.78</v>
      </c>
      <c r="V3" s="3" t="s">
        <v>14</v>
      </c>
    </row>
    <row r="4" spans="1:22" x14ac:dyDescent="0.35">
      <c r="A4" s="3">
        <v>2</v>
      </c>
      <c r="B4" s="3">
        <v>118</v>
      </c>
      <c r="C4" s="3">
        <v>19.23</v>
      </c>
      <c r="D4" s="3" t="s">
        <v>13</v>
      </c>
      <c r="E4" s="3">
        <v>14</v>
      </c>
      <c r="F4" s="3">
        <v>10.39</v>
      </c>
      <c r="G4" s="3" t="s">
        <v>14</v>
      </c>
      <c r="H4" s="3">
        <v>152</v>
      </c>
      <c r="I4" s="3">
        <v>1.24</v>
      </c>
      <c r="J4" s="3" t="s">
        <v>13</v>
      </c>
      <c r="K4" s="3">
        <v>282</v>
      </c>
      <c r="L4" s="3">
        <v>37.299999999999997</v>
      </c>
      <c r="M4" s="3" t="s">
        <v>13</v>
      </c>
      <c r="N4" s="3">
        <v>617</v>
      </c>
      <c r="O4" s="3">
        <v>7.48</v>
      </c>
      <c r="P4" s="3" t="s">
        <v>13</v>
      </c>
      <c r="Q4" s="3">
        <v>157</v>
      </c>
      <c r="R4" s="3">
        <v>116.74</v>
      </c>
      <c r="S4" s="3" t="s">
        <v>15</v>
      </c>
      <c r="T4" s="3">
        <v>132</v>
      </c>
      <c r="U4" s="3">
        <v>90.38</v>
      </c>
      <c r="V4" s="3" t="s">
        <v>14</v>
      </c>
    </row>
    <row r="5" spans="1:22" x14ac:dyDescent="0.35">
      <c r="A5" s="3">
        <v>3</v>
      </c>
      <c r="B5" s="3">
        <v>123</v>
      </c>
      <c r="C5" s="3">
        <v>13.19</v>
      </c>
      <c r="D5" s="3" t="s">
        <v>13</v>
      </c>
      <c r="E5" s="3">
        <v>18</v>
      </c>
      <c r="F5" s="3">
        <v>10.89</v>
      </c>
      <c r="G5" s="3" t="s">
        <v>14</v>
      </c>
      <c r="H5" s="3">
        <v>150</v>
      </c>
      <c r="I5" s="3">
        <v>0.99</v>
      </c>
      <c r="J5" s="3" t="s">
        <v>13</v>
      </c>
      <c r="K5" s="3">
        <v>282</v>
      </c>
      <c r="L5" s="3">
        <v>35.130000000000003</v>
      </c>
      <c r="M5" s="3" t="s">
        <v>13</v>
      </c>
      <c r="N5" s="3">
        <v>614</v>
      </c>
      <c r="O5" s="3">
        <v>9.31</v>
      </c>
      <c r="P5" s="3" t="s">
        <v>13</v>
      </c>
      <c r="Q5" s="3">
        <v>161</v>
      </c>
      <c r="R5" s="3">
        <v>69.47</v>
      </c>
      <c r="S5" s="3" t="s">
        <v>15</v>
      </c>
      <c r="T5" s="3">
        <v>124</v>
      </c>
      <c r="U5" s="3">
        <v>96.64</v>
      </c>
      <c r="V5" s="3" t="s">
        <v>14</v>
      </c>
    </row>
    <row r="6" spans="1:22" x14ac:dyDescent="0.35">
      <c r="A6" s="3">
        <v>4</v>
      </c>
      <c r="B6" s="3">
        <v>120</v>
      </c>
      <c r="C6" s="3">
        <v>9.9600000000000009</v>
      </c>
      <c r="D6" s="3" t="s">
        <v>13</v>
      </c>
      <c r="E6" s="3">
        <v>21</v>
      </c>
      <c r="F6" s="3">
        <v>8.4600000000000009</v>
      </c>
      <c r="G6" s="3" t="s">
        <v>14</v>
      </c>
      <c r="H6" s="3">
        <v>155</v>
      </c>
      <c r="I6" s="3">
        <v>1</v>
      </c>
      <c r="J6" s="3" t="s">
        <v>13</v>
      </c>
      <c r="K6" s="3">
        <v>277</v>
      </c>
      <c r="L6" s="3">
        <v>40.08</v>
      </c>
      <c r="M6" s="3" t="s">
        <v>13</v>
      </c>
      <c r="N6" s="3">
        <v>623</v>
      </c>
      <c r="O6" s="3">
        <v>8.61</v>
      </c>
      <c r="P6" s="3" t="s">
        <v>13</v>
      </c>
      <c r="Q6" s="3">
        <v>155</v>
      </c>
      <c r="R6" s="3">
        <v>64.430000000000007</v>
      </c>
      <c r="S6" s="3" t="s">
        <v>15</v>
      </c>
      <c r="T6" s="3">
        <v>137</v>
      </c>
      <c r="U6" s="3">
        <v>84.48</v>
      </c>
      <c r="V6" s="3" t="s">
        <v>14</v>
      </c>
    </row>
    <row r="7" spans="1:22" x14ac:dyDescent="0.35">
      <c r="A7" s="3">
        <v>5</v>
      </c>
      <c r="B7" s="3">
        <v>120</v>
      </c>
      <c r="C7" s="3">
        <v>10.97</v>
      </c>
      <c r="D7" s="3" t="s">
        <v>13</v>
      </c>
      <c r="E7" s="3">
        <v>26</v>
      </c>
      <c r="F7" s="3">
        <v>9.59</v>
      </c>
      <c r="G7" s="3" t="s">
        <v>14</v>
      </c>
      <c r="H7" s="3">
        <v>149</v>
      </c>
      <c r="I7" s="3">
        <v>0.88</v>
      </c>
      <c r="J7" s="3" t="s">
        <v>13</v>
      </c>
      <c r="K7" s="3">
        <v>297</v>
      </c>
      <c r="L7" s="3">
        <v>41.73</v>
      </c>
      <c r="M7" s="3" t="s">
        <v>13</v>
      </c>
      <c r="N7" s="3">
        <v>601</v>
      </c>
      <c r="O7" s="3">
        <v>7.63</v>
      </c>
      <c r="P7" s="3" t="s">
        <v>13</v>
      </c>
      <c r="Q7" s="3">
        <v>163</v>
      </c>
      <c r="R7" s="3">
        <v>80.959999999999994</v>
      </c>
      <c r="S7" s="3" t="s">
        <v>15</v>
      </c>
      <c r="T7" s="3">
        <v>134</v>
      </c>
      <c r="U7" s="3">
        <v>85.79</v>
      </c>
      <c r="V7" s="3" t="s">
        <v>14</v>
      </c>
    </row>
    <row r="8" spans="1:22" x14ac:dyDescent="0.35">
      <c r="A8" s="3">
        <v>6</v>
      </c>
      <c r="B8" s="3">
        <v>113</v>
      </c>
      <c r="C8" s="3">
        <v>11.57</v>
      </c>
      <c r="D8" s="3" t="s">
        <v>13</v>
      </c>
      <c r="E8" s="3">
        <v>43</v>
      </c>
      <c r="F8" s="3">
        <v>30.97</v>
      </c>
      <c r="G8" s="3" t="s">
        <v>15</v>
      </c>
      <c r="H8" s="3">
        <v>149</v>
      </c>
      <c r="I8" s="3">
        <v>1</v>
      </c>
      <c r="J8" s="3" t="s">
        <v>13</v>
      </c>
      <c r="K8" s="3">
        <v>279</v>
      </c>
      <c r="L8" s="3">
        <v>28.95</v>
      </c>
      <c r="M8" s="3" t="s">
        <v>13</v>
      </c>
      <c r="N8" s="3">
        <v>625</v>
      </c>
      <c r="O8" s="3">
        <v>7.57</v>
      </c>
      <c r="P8" s="3" t="s">
        <v>13</v>
      </c>
      <c r="Q8" s="3">
        <v>164</v>
      </c>
      <c r="R8" s="3">
        <v>73.83</v>
      </c>
      <c r="S8" s="3" t="s">
        <v>15</v>
      </c>
      <c r="T8" s="3">
        <v>140</v>
      </c>
      <c r="U8" s="3">
        <v>93.89</v>
      </c>
      <c r="V8" s="3" t="s">
        <v>14</v>
      </c>
    </row>
    <row r="9" spans="1:22" x14ac:dyDescent="0.35">
      <c r="A9" s="3">
        <v>7</v>
      </c>
      <c r="B9" s="3">
        <v>114</v>
      </c>
      <c r="C9" s="3">
        <v>11.54</v>
      </c>
      <c r="D9" s="3" t="s">
        <v>13</v>
      </c>
      <c r="E9" s="3">
        <v>18</v>
      </c>
      <c r="F9" s="3">
        <v>8.92</v>
      </c>
      <c r="G9" s="3" t="s">
        <v>14</v>
      </c>
      <c r="H9" s="3">
        <v>156</v>
      </c>
      <c r="I9" s="3">
        <v>1.07</v>
      </c>
      <c r="J9" s="3" t="s">
        <v>13</v>
      </c>
      <c r="K9" s="3">
        <v>289</v>
      </c>
      <c r="L9" s="3">
        <v>36</v>
      </c>
      <c r="M9" s="3" t="s">
        <v>13</v>
      </c>
      <c r="N9" s="3">
        <v>610</v>
      </c>
      <c r="O9" s="3">
        <v>9.1300000000000008</v>
      </c>
      <c r="P9" s="3" t="s">
        <v>13</v>
      </c>
      <c r="Q9" s="3">
        <v>173</v>
      </c>
      <c r="R9" s="3">
        <v>53.64</v>
      </c>
      <c r="S9" s="3" t="s">
        <v>15</v>
      </c>
      <c r="T9" s="3">
        <v>137</v>
      </c>
      <c r="U9" s="3">
        <v>78.14</v>
      </c>
      <c r="V9" s="3" t="s">
        <v>14</v>
      </c>
    </row>
    <row r="10" spans="1:22" x14ac:dyDescent="0.35">
      <c r="A10" s="3">
        <v>8</v>
      </c>
      <c r="B10" s="3">
        <v>123</v>
      </c>
      <c r="C10" s="3">
        <v>9.8699999999999992</v>
      </c>
      <c r="D10" s="3" t="s">
        <v>13</v>
      </c>
      <c r="E10" s="3">
        <v>31</v>
      </c>
      <c r="F10" s="3">
        <v>10.78</v>
      </c>
      <c r="G10" s="3" t="s">
        <v>15</v>
      </c>
      <c r="H10" s="3">
        <v>150</v>
      </c>
      <c r="I10" s="3">
        <v>1.27</v>
      </c>
      <c r="J10" s="3" t="s">
        <v>13</v>
      </c>
      <c r="K10" s="3">
        <v>272</v>
      </c>
      <c r="L10" s="3">
        <v>39.270000000000003</v>
      </c>
      <c r="M10" s="3" t="s">
        <v>13</v>
      </c>
      <c r="N10" s="3">
        <v>618</v>
      </c>
      <c r="O10" s="3">
        <v>11.48</v>
      </c>
      <c r="P10" s="3" t="s">
        <v>13</v>
      </c>
      <c r="Q10" s="3">
        <v>175</v>
      </c>
      <c r="R10" s="3">
        <v>55.41</v>
      </c>
      <c r="S10" s="3" t="s">
        <v>15</v>
      </c>
      <c r="T10" s="3">
        <v>148</v>
      </c>
      <c r="U10" s="3">
        <v>82.79</v>
      </c>
      <c r="V10" s="3" t="s">
        <v>14</v>
      </c>
    </row>
    <row r="11" spans="1:22" x14ac:dyDescent="0.35">
      <c r="A11" s="3">
        <v>9</v>
      </c>
      <c r="B11" s="3">
        <v>111</v>
      </c>
      <c r="C11" s="3">
        <v>22.11</v>
      </c>
      <c r="D11" s="3" t="s">
        <v>13</v>
      </c>
      <c r="E11" s="3">
        <v>26</v>
      </c>
      <c r="F11" s="3">
        <v>9.58</v>
      </c>
      <c r="G11" s="3" t="s">
        <v>14</v>
      </c>
      <c r="H11" s="3">
        <v>138</v>
      </c>
      <c r="I11" s="3">
        <v>1.1100000000000001</v>
      </c>
      <c r="J11" s="3" t="s">
        <v>13</v>
      </c>
      <c r="K11" s="3">
        <v>266</v>
      </c>
      <c r="L11" s="3">
        <v>40.65</v>
      </c>
      <c r="M11" s="3" t="s">
        <v>13</v>
      </c>
      <c r="N11" s="3">
        <v>588</v>
      </c>
      <c r="O11" s="3">
        <v>7.92</v>
      </c>
      <c r="P11" s="3" t="s">
        <v>13</v>
      </c>
      <c r="Q11" s="3">
        <v>177</v>
      </c>
      <c r="R11" s="3">
        <v>57.18</v>
      </c>
      <c r="S11" s="3" t="s">
        <v>15</v>
      </c>
      <c r="T11" s="3">
        <v>159</v>
      </c>
      <c r="U11" s="3">
        <v>85.06</v>
      </c>
      <c r="V11" s="3" t="s">
        <v>14</v>
      </c>
    </row>
    <row r="12" spans="1:22" x14ac:dyDescent="0.35">
      <c r="A12" s="6">
        <v>10</v>
      </c>
      <c r="B12" s="6">
        <v>112</v>
      </c>
      <c r="C12" s="6">
        <v>11.57</v>
      </c>
      <c r="D12" s="6" t="s">
        <v>13</v>
      </c>
      <c r="E12" s="6">
        <v>34</v>
      </c>
      <c r="F12" s="6">
        <v>13.53</v>
      </c>
      <c r="G12" s="3" t="s">
        <v>14</v>
      </c>
      <c r="H12" s="6">
        <v>143</v>
      </c>
      <c r="I12" s="6">
        <v>0.95</v>
      </c>
      <c r="J12" s="3" t="s">
        <v>13</v>
      </c>
      <c r="K12" s="6">
        <v>254</v>
      </c>
      <c r="L12" s="6">
        <v>32.86</v>
      </c>
      <c r="M12" s="3" t="s">
        <v>13</v>
      </c>
      <c r="N12" s="6">
        <v>583</v>
      </c>
      <c r="O12" s="6">
        <v>7.74</v>
      </c>
      <c r="P12" s="3" t="s">
        <v>13</v>
      </c>
      <c r="Q12" s="6">
        <v>179</v>
      </c>
      <c r="R12" s="6">
        <v>67.900000000000006</v>
      </c>
      <c r="S12" s="3" t="s">
        <v>15</v>
      </c>
      <c r="T12" s="3">
        <v>137</v>
      </c>
      <c r="U12" s="6">
        <v>92.83</v>
      </c>
      <c r="V12" s="3" t="s">
        <v>14</v>
      </c>
    </row>
    <row r="13" spans="1:22" x14ac:dyDescent="0.35">
      <c r="A13" s="8" t="s">
        <v>16</v>
      </c>
      <c r="B13" s="7">
        <f>MEDIAN(B3:B12)</f>
        <v>119</v>
      </c>
      <c r="C13" s="7">
        <f>MEDIAN(C3:C12)</f>
        <v>11.57</v>
      </c>
      <c r="D13" s="7"/>
      <c r="E13" s="7">
        <f>MEDIAN(E3:E12)</f>
        <v>23.5</v>
      </c>
      <c r="F13" s="7">
        <f>MEDIAN(F3:F12)</f>
        <v>10.585000000000001</v>
      </c>
      <c r="G13" s="7"/>
      <c r="H13" s="7">
        <f>MEDIAN(H3:H12)</f>
        <v>149.5</v>
      </c>
      <c r="I13" s="7">
        <f>MEDIAN(I3:I12)</f>
        <v>1.0350000000000001</v>
      </c>
      <c r="J13" s="7"/>
      <c r="K13" s="7">
        <f>MEDIAN(K3:K12)</f>
        <v>278</v>
      </c>
      <c r="L13" s="7">
        <f>MEDIAN(L3:L12)</f>
        <v>38.284999999999997</v>
      </c>
      <c r="M13" s="7"/>
      <c r="N13" s="7">
        <f>MEDIAN(N3:N12)</f>
        <v>615.5</v>
      </c>
      <c r="O13" s="7">
        <f>MEDIAN(O3:O12)</f>
        <v>8.2650000000000006</v>
      </c>
      <c r="P13" s="7"/>
      <c r="Q13" s="7">
        <f>MEDIAN(Q3:Q12)</f>
        <v>165</v>
      </c>
      <c r="R13" s="7">
        <f>MEDIAN(R3:R12)</f>
        <v>68.685000000000002</v>
      </c>
      <c r="S13" s="7"/>
      <c r="T13" s="7">
        <f>MEDIAN(T3:T12)</f>
        <v>137</v>
      </c>
      <c r="U13" s="7">
        <f>MEDIAN(U3:U12)</f>
        <v>88.085000000000008</v>
      </c>
      <c r="V13" s="7"/>
    </row>
    <row r="15" spans="1:22" ht="30" customHeight="1" x14ac:dyDescent="0.35"/>
    <row r="18" spans="1:3" ht="43.5" x14ac:dyDescent="0.35">
      <c r="A18" s="9" t="s">
        <v>20</v>
      </c>
      <c r="B18" s="9" t="s">
        <v>19</v>
      </c>
    </row>
    <row r="19" spans="1:3" x14ac:dyDescent="0.35">
      <c r="A19" s="9" t="s">
        <v>7</v>
      </c>
      <c r="B19" s="2">
        <v>615.5</v>
      </c>
    </row>
    <row r="20" spans="1:3" x14ac:dyDescent="0.35">
      <c r="A20" s="9" t="s">
        <v>6</v>
      </c>
      <c r="B20" s="2">
        <v>278</v>
      </c>
    </row>
    <row r="21" spans="1:3" x14ac:dyDescent="0.35">
      <c r="A21" s="9" t="s">
        <v>8</v>
      </c>
      <c r="B21" s="2">
        <v>165</v>
      </c>
    </row>
    <row r="22" spans="1:3" x14ac:dyDescent="0.35">
      <c r="A22" s="9" t="s">
        <v>2</v>
      </c>
      <c r="B22" s="2">
        <v>149.5</v>
      </c>
    </row>
    <row r="23" spans="1:3" x14ac:dyDescent="0.35">
      <c r="A23" s="9" t="s">
        <v>9</v>
      </c>
      <c r="B23" s="2">
        <v>137</v>
      </c>
    </row>
    <row r="24" spans="1:3" x14ac:dyDescent="0.35">
      <c r="A24" s="9" t="s">
        <v>17</v>
      </c>
      <c r="B24" s="2">
        <v>119</v>
      </c>
    </row>
    <row r="25" spans="1:3" x14ac:dyDescent="0.35">
      <c r="A25" s="9" t="s">
        <v>18</v>
      </c>
      <c r="B25" s="2">
        <v>23.5</v>
      </c>
    </row>
    <row r="27" spans="1:3" ht="58" x14ac:dyDescent="0.35">
      <c r="A27" s="9" t="s">
        <v>20</v>
      </c>
      <c r="B27" s="9" t="s">
        <v>83</v>
      </c>
    </row>
    <row r="28" spans="1:3" x14ac:dyDescent="0.35">
      <c r="A28" s="9" t="s">
        <v>9</v>
      </c>
      <c r="B28" s="2">
        <v>88.085000000000008</v>
      </c>
      <c r="C28" s="2">
        <v>143.33000000000001</v>
      </c>
    </row>
    <row r="29" spans="1:3" x14ac:dyDescent="0.35">
      <c r="A29" s="9" t="s">
        <v>8</v>
      </c>
      <c r="B29" s="2">
        <v>68.685000000000002</v>
      </c>
      <c r="C29" s="2">
        <v>125.03</v>
      </c>
    </row>
    <row r="30" spans="1:3" x14ac:dyDescent="0.35">
      <c r="A30" s="9" t="s">
        <v>6</v>
      </c>
      <c r="B30" s="2">
        <v>38.284999999999997</v>
      </c>
      <c r="C30" s="2">
        <v>63.72</v>
      </c>
    </row>
    <row r="31" spans="1:3" x14ac:dyDescent="0.35">
      <c r="A31" s="9" t="s">
        <v>17</v>
      </c>
      <c r="B31" s="2">
        <v>11.57</v>
      </c>
      <c r="C31" s="2">
        <v>19.899999999999999</v>
      </c>
    </row>
    <row r="32" spans="1:3" x14ac:dyDescent="0.35">
      <c r="A32" s="9" t="s">
        <v>18</v>
      </c>
      <c r="B32" s="2">
        <v>10.585000000000001</v>
      </c>
      <c r="C32" s="2">
        <v>29.93</v>
      </c>
    </row>
    <row r="33" spans="1:3" x14ac:dyDescent="0.35">
      <c r="A33" s="9" t="s">
        <v>7</v>
      </c>
      <c r="B33" s="2">
        <v>8.2650000000000006</v>
      </c>
      <c r="C33" s="2">
        <v>13.65</v>
      </c>
    </row>
    <row r="34" spans="1:3" x14ac:dyDescent="0.35">
      <c r="A34" s="9" t="s">
        <v>2</v>
      </c>
      <c r="B34" s="2">
        <v>1.0350000000000001</v>
      </c>
      <c r="C34" s="2">
        <v>1.19</v>
      </c>
    </row>
    <row r="36" spans="1:3" ht="58" x14ac:dyDescent="0.35">
      <c r="A36" s="9" t="s">
        <v>20</v>
      </c>
      <c r="B36" s="9" t="s">
        <v>84</v>
      </c>
    </row>
    <row r="37" spans="1:3" x14ac:dyDescent="0.35">
      <c r="A37" s="9" t="s">
        <v>9</v>
      </c>
      <c r="B37" s="10">
        <v>1.5553158880626665</v>
      </c>
    </row>
    <row r="38" spans="1:3" x14ac:dyDescent="0.35">
      <c r="A38" s="9" t="s">
        <v>18</v>
      </c>
      <c r="B38" s="10">
        <v>2.2201228153046761</v>
      </c>
    </row>
    <row r="39" spans="1:3" x14ac:dyDescent="0.35">
      <c r="A39" s="9" t="s">
        <v>8</v>
      </c>
      <c r="B39" s="10">
        <v>2.4022712382616289</v>
      </c>
    </row>
    <row r="40" spans="1:3" x14ac:dyDescent="0.35">
      <c r="A40" s="9" t="s">
        <v>6</v>
      </c>
      <c r="B40" s="10">
        <v>7.2613295024160909</v>
      </c>
    </row>
    <row r="41" spans="1:3" x14ac:dyDescent="0.35">
      <c r="A41" s="9" t="s">
        <v>17</v>
      </c>
      <c r="B41" s="10">
        <v>10.285220397579948</v>
      </c>
    </row>
    <row r="42" spans="1:3" x14ac:dyDescent="0.35">
      <c r="A42" s="9" t="s">
        <v>7</v>
      </c>
      <c r="B42" s="10">
        <v>74.470659407138527</v>
      </c>
    </row>
    <row r="43" spans="1:3" x14ac:dyDescent="0.35">
      <c r="A43" s="9" t="s">
        <v>2</v>
      </c>
      <c r="B43" s="10">
        <v>144.44444444444443</v>
      </c>
    </row>
  </sheetData>
  <sortState xmlns:xlrd2="http://schemas.microsoft.com/office/spreadsheetml/2017/richdata2" ref="A37:B43">
    <sortCondition ref="B37:B43"/>
  </sortState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1"/>
  <sheetViews>
    <sheetView zoomScale="90" zoomScaleNormal="90" workbookViewId="0">
      <pane xSplit="2" ySplit="6" topLeftCell="AG22" activePane="bottomRight" state="frozen"/>
      <selection pane="topRight" activeCell="C1" sqref="C1"/>
      <selection pane="bottomLeft" activeCell="A8" sqref="A8"/>
      <selection pane="bottomRight" activeCell="BG7" activeCellId="1" sqref="B7:B41 BG7:BG41"/>
    </sheetView>
  </sheetViews>
  <sheetFormatPr defaultRowHeight="14.5" x14ac:dyDescent="0.35"/>
  <cols>
    <col min="1" max="1" width="12.26953125" style="1" bestFit="1" customWidth="1"/>
    <col min="2" max="2" width="16.453125" style="1" customWidth="1"/>
    <col min="3" max="3" width="5.08984375" style="1" bestFit="1" customWidth="1"/>
    <col min="4" max="12" width="3.81640625" style="1" bestFit="1" customWidth="1"/>
    <col min="13" max="13" width="7.90625" style="1" customWidth="1"/>
    <col min="14" max="23" width="6.453125" style="1" bestFit="1" customWidth="1"/>
    <col min="24" max="24" width="8.6328125" style="1" customWidth="1"/>
    <col min="25" max="26" width="6.453125" style="1" bestFit="1" customWidth="1"/>
    <col min="27" max="27" width="5.453125" style="1" bestFit="1" customWidth="1"/>
    <col min="28" max="30" width="6.453125" style="1" bestFit="1" customWidth="1"/>
    <col min="31" max="31" width="5.453125" style="1" bestFit="1" customWidth="1"/>
    <col min="32" max="33" width="6.453125" style="1" bestFit="1" customWidth="1"/>
    <col min="34" max="34" width="5.453125" style="1" bestFit="1" customWidth="1"/>
    <col min="35" max="35" width="8.90625" style="1" customWidth="1"/>
    <col min="36" max="36" width="5.08984375" style="1" bestFit="1" customWidth="1"/>
    <col min="37" max="45" width="3.81640625" style="1" bestFit="1" customWidth="1"/>
    <col min="46" max="46" width="9.1796875" style="1" customWidth="1"/>
    <col min="47" max="47" width="5.26953125" style="1" bestFit="1" customWidth="1"/>
    <col min="48" max="52" width="5.453125" style="1" bestFit="1" customWidth="1"/>
    <col min="53" max="53" width="4.453125" style="1" bestFit="1" customWidth="1"/>
    <col min="54" max="54" width="5.453125" style="1" bestFit="1" customWidth="1"/>
    <col min="55" max="55" width="4.453125" style="1" bestFit="1" customWidth="1"/>
    <col min="56" max="56" width="5.453125" style="1" bestFit="1" customWidth="1"/>
    <col min="57" max="57" width="9.7265625" style="1" customWidth="1"/>
    <col min="58" max="58" width="12.54296875" style="1" customWidth="1"/>
    <col min="59" max="16384" width="8.7265625" style="1"/>
  </cols>
  <sheetData>
    <row r="1" spans="1:59" customFormat="1" hidden="1" x14ac:dyDescent="0.35">
      <c r="A1" s="11" t="s">
        <v>21</v>
      </c>
      <c r="B1" s="12" t="s">
        <v>22</v>
      </c>
      <c r="BE1" t="s">
        <v>88</v>
      </c>
    </row>
    <row r="2" spans="1:59" customFormat="1" hidden="1" x14ac:dyDescent="0.35">
      <c r="A2" s="11" t="s">
        <v>23</v>
      </c>
      <c r="B2" s="12" t="s">
        <v>24</v>
      </c>
    </row>
    <row r="3" spans="1:59" customFormat="1" hidden="1" x14ac:dyDescent="0.35">
      <c r="A3" s="11" t="s">
        <v>25</v>
      </c>
      <c r="B3" s="13">
        <v>0.8</v>
      </c>
    </row>
    <row r="4" spans="1:59" hidden="1" x14ac:dyDescent="0.35"/>
    <row r="5" spans="1:59" ht="78" customHeight="1" x14ac:dyDescent="0.35">
      <c r="A5" s="14"/>
      <c r="B5" s="15" t="s">
        <v>27</v>
      </c>
      <c r="C5" s="29" t="s">
        <v>30</v>
      </c>
      <c r="D5" s="30"/>
      <c r="E5" s="30"/>
      <c r="F5" s="30"/>
      <c r="G5" s="30"/>
      <c r="H5" s="30"/>
      <c r="I5" s="30"/>
      <c r="J5" s="30"/>
      <c r="K5" s="30"/>
      <c r="L5" s="31"/>
      <c r="M5" s="17" t="s">
        <v>31</v>
      </c>
      <c r="N5" s="28" t="s">
        <v>80</v>
      </c>
      <c r="O5" s="28"/>
      <c r="P5" s="28"/>
      <c r="Q5" s="28"/>
      <c r="R5" s="28"/>
      <c r="S5" s="28"/>
      <c r="T5" s="28"/>
      <c r="U5" s="28"/>
      <c r="V5" s="28"/>
      <c r="W5" s="28"/>
      <c r="X5" s="17" t="s">
        <v>81</v>
      </c>
      <c r="Y5" s="28" t="s">
        <v>79</v>
      </c>
      <c r="Z5" s="28"/>
      <c r="AA5" s="28"/>
      <c r="AB5" s="28"/>
      <c r="AC5" s="28"/>
      <c r="AD5" s="28"/>
      <c r="AE5" s="28"/>
      <c r="AF5" s="28"/>
      <c r="AG5" s="28"/>
      <c r="AH5" s="28"/>
      <c r="AI5" s="17" t="s">
        <v>76</v>
      </c>
      <c r="AJ5" s="29" t="s">
        <v>26</v>
      </c>
      <c r="AK5" s="30"/>
      <c r="AL5" s="30"/>
      <c r="AM5" s="30"/>
      <c r="AN5" s="30"/>
      <c r="AO5" s="30"/>
      <c r="AP5" s="30"/>
      <c r="AQ5" s="30"/>
      <c r="AR5" s="30"/>
      <c r="AS5" s="31"/>
      <c r="AT5" s="17" t="s">
        <v>29</v>
      </c>
      <c r="AU5" s="29" t="s">
        <v>77</v>
      </c>
      <c r="AV5" s="30"/>
      <c r="AW5" s="30"/>
      <c r="AX5" s="30"/>
      <c r="AY5" s="30"/>
      <c r="AZ5" s="30"/>
      <c r="BA5" s="30"/>
      <c r="BB5" s="30"/>
      <c r="BC5" s="30"/>
      <c r="BD5" s="31"/>
      <c r="BE5" s="17" t="s">
        <v>78</v>
      </c>
      <c r="BF5" s="17" t="s">
        <v>82</v>
      </c>
      <c r="BG5" s="17" t="s">
        <v>89</v>
      </c>
    </row>
    <row r="6" spans="1:59" s="2" customFormat="1" x14ac:dyDescent="0.35">
      <c r="A6" s="15" t="s">
        <v>0</v>
      </c>
      <c r="B6" s="15" t="s">
        <v>45</v>
      </c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/>
      <c r="N6" s="15">
        <v>1</v>
      </c>
      <c r="O6" s="15">
        <v>2</v>
      </c>
      <c r="P6" s="15">
        <v>3</v>
      </c>
      <c r="Q6" s="15">
        <v>4</v>
      </c>
      <c r="R6" s="15">
        <v>5</v>
      </c>
      <c r="S6" s="15">
        <v>6</v>
      </c>
      <c r="T6" s="15">
        <v>7</v>
      </c>
      <c r="U6" s="15">
        <v>8</v>
      </c>
      <c r="V6" s="15">
        <v>9</v>
      </c>
      <c r="W6" s="15">
        <v>10</v>
      </c>
      <c r="X6" s="15"/>
      <c r="Y6" s="15">
        <v>1</v>
      </c>
      <c r="Z6" s="15">
        <v>2</v>
      </c>
      <c r="AA6" s="15">
        <v>3</v>
      </c>
      <c r="AB6" s="15">
        <v>4</v>
      </c>
      <c r="AC6" s="15">
        <v>5</v>
      </c>
      <c r="AD6" s="15">
        <v>6</v>
      </c>
      <c r="AE6" s="15">
        <v>7</v>
      </c>
      <c r="AF6" s="15">
        <v>8</v>
      </c>
      <c r="AG6" s="15">
        <v>9</v>
      </c>
      <c r="AH6" s="15">
        <v>10</v>
      </c>
      <c r="AI6" s="15"/>
      <c r="AJ6" s="15">
        <v>1</v>
      </c>
      <c r="AK6" s="15">
        <v>2</v>
      </c>
      <c r="AL6" s="15">
        <v>3</v>
      </c>
      <c r="AM6" s="15">
        <v>4</v>
      </c>
      <c r="AN6" s="15">
        <v>5</v>
      </c>
      <c r="AO6" s="15">
        <v>6</v>
      </c>
      <c r="AP6" s="15">
        <v>7</v>
      </c>
      <c r="AQ6" s="15">
        <v>8</v>
      </c>
      <c r="AR6" s="15">
        <v>9</v>
      </c>
      <c r="AS6" s="15">
        <v>10</v>
      </c>
      <c r="AT6" s="15"/>
      <c r="AU6" s="15">
        <v>1</v>
      </c>
      <c r="AV6" s="15">
        <v>2</v>
      </c>
      <c r="AW6" s="15">
        <v>3</v>
      </c>
      <c r="AX6" s="15">
        <v>4</v>
      </c>
      <c r="AY6" s="15">
        <v>5</v>
      </c>
      <c r="AZ6" s="15">
        <v>6</v>
      </c>
      <c r="BA6" s="15">
        <v>7</v>
      </c>
      <c r="BB6" s="15">
        <v>8</v>
      </c>
      <c r="BC6" s="15">
        <v>9</v>
      </c>
      <c r="BD6" s="15">
        <v>10</v>
      </c>
      <c r="BE6" s="15"/>
      <c r="BF6" s="15"/>
      <c r="BG6" s="15"/>
    </row>
    <row r="7" spans="1:59" ht="29.5" customHeight="1" x14ac:dyDescent="0.35">
      <c r="A7" s="3">
        <v>1</v>
      </c>
      <c r="B7" s="3" t="s">
        <v>28</v>
      </c>
      <c r="C7" s="3">
        <v>617</v>
      </c>
      <c r="D7" s="3">
        <v>617</v>
      </c>
      <c r="E7" s="3">
        <v>614</v>
      </c>
      <c r="F7" s="3">
        <v>623</v>
      </c>
      <c r="G7" s="3">
        <v>601</v>
      </c>
      <c r="H7" s="3">
        <v>625</v>
      </c>
      <c r="I7" s="3">
        <v>610</v>
      </c>
      <c r="J7" s="3">
        <v>618</v>
      </c>
      <c r="K7" s="3">
        <v>588</v>
      </c>
      <c r="L7" s="3">
        <v>583</v>
      </c>
      <c r="M7" s="19">
        <f>MEDIAN(C7:L7)</f>
        <v>615.5</v>
      </c>
      <c r="N7" s="16">
        <v>13.142099999999999</v>
      </c>
      <c r="O7" s="16">
        <v>18.851299999999998</v>
      </c>
      <c r="P7" s="16">
        <v>13.844200000000001</v>
      </c>
      <c r="Q7" s="16">
        <v>12.682399999999999</v>
      </c>
      <c r="R7" s="16">
        <v>11.8653</v>
      </c>
      <c r="S7" s="16">
        <v>16.430099999999999</v>
      </c>
      <c r="T7" s="16">
        <v>9.7973199999999991</v>
      </c>
      <c r="U7" s="16">
        <v>10.1707</v>
      </c>
      <c r="V7" s="16">
        <v>13.1167</v>
      </c>
      <c r="W7" s="16">
        <v>13.821300000000001</v>
      </c>
      <c r="X7" s="18">
        <f>MEDIAN(N7:W7)</f>
        <v>13.1294</v>
      </c>
      <c r="Y7" s="16">
        <v>7.6185099999999997</v>
      </c>
      <c r="Z7" s="16">
        <v>5.3412600000000001</v>
      </c>
      <c r="AA7" s="16">
        <v>10.269399999999999</v>
      </c>
      <c r="AB7" s="16">
        <v>10.1358</v>
      </c>
      <c r="AC7" s="16">
        <v>9.5736799999999995</v>
      </c>
      <c r="AD7" s="16">
        <v>8.9243299999999994</v>
      </c>
      <c r="AE7" s="16">
        <v>5.3996599999999999</v>
      </c>
      <c r="AF7" s="16">
        <v>7.5225900000000001</v>
      </c>
      <c r="AG7" s="16">
        <v>7.5447600000000001</v>
      </c>
      <c r="AH7" s="16">
        <v>8.6165599999999998</v>
      </c>
      <c r="AI7" s="18">
        <f>MEDIAN(Y7:AH7)</f>
        <v>8.1175350000000002</v>
      </c>
      <c r="AJ7" s="3" t="e">
        <v>#N/A</v>
      </c>
      <c r="AK7" s="3">
        <v>439</v>
      </c>
      <c r="AL7" s="3">
        <v>440</v>
      </c>
      <c r="AM7" s="3">
        <v>436</v>
      </c>
      <c r="AN7" s="3">
        <v>440</v>
      </c>
      <c r="AO7" s="3">
        <v>429</v>
      </c>
      <c r="AP7" s="3">
        <v>455</v>
      </c>
      <c r="AQ7" s="3">
        <v>390</v>
      </c>
      <c r="AR7" s="3">
        <v>406</v>
      </c>
      <c r="AS7" s="3">
        <v>387</v>
      </c>
      <c r="AT7" s="19">
        <f>MEDIAN(AK7:AS7)</f>
        <v>436</v>
      </c>
      <c r="AU7" s="3" t="e">
        <v>#N/A</v>
      </c>
      <c r="AV7" s="16">
        <v>2.4724400000000002</v>
      </c>
      <c r="AW7" s="16">
        <v>2.45628</v>
      </c>
      <c r="AX7" s="16">
        <v>2.5174799999999999</v>
      </c>
      <c r="AY7" s="16">
        <v>2.6513300000000002</v>
      </c>
      <c r="AZ7" s="16">
        <v>2.4992000000000001</v>
      </c>
      <c r="BA7" s="16">
        <v>2.27894</v>
      </c>
      <c r="BB7" s="16">
        <v>2.6165400000000001</v>
      </c>
      <c r="BC7" s="16">
        <v>3.3540399999999999</v>
      </c>
      <c r="BD7" s="16">
        <v>2.3903300000000001</v>
      </c>
      <c r="BE7" s="18">
        <f>MEDIAN(AV7:BD7)</f>
        <v>2.4992000000000001</v>
      </c>
      <c r="BF7" s="21">
        <f>AT7/M7</f>
        <v>0.7083671811535337</v>
      </c>
      <c r="BG7" s="18">
        <f>X7+AI7+BE7</f>
        <v>23.746135000000002</v>
      </c>
    </row>
    <row r="8" spans="1:59" x14ac:dyDescent="0.35">
      <c r="A8" s="3">
        <v>2</v>
      </c>
      <c r="B8" s="3" t="s">
        <v>32</v>
      </c>
      <c r="C8" s="3">
        <v>617</v>
      </c>
      <c r="D8" s="3">
        <v>617</v>
      </c>
      <c r="E8" s="3">
        <v>614</v>
      </c>
      <c r="F8" s="3">
        <v>623</v>
      </c>
      <c r="G8" s="3">
        <v>601</v>
      </c>
      <c r="H8" s="3">
        <v>625</v>
      </c>
      <c r="I8" s="3">
        <v>610</v>
      </c>
      <c r="J8" s="3">
        <v>618</v>
      </c>
      <c r="K8" s="3">
        <v>588</v>
      </c>
      <c r="L8" s="3">
        <v>583</v>
      </c>
      <c r="M8" s="19">
        <f t="shared" ref="M8:M41" si="0">MEDIAN(C8:L8)</f>
        <v>615.5</v>
      </c>
      <c r="N8" s="16">
        <v>16.926500000000001</v>
      </c>
      <c r="O8" s="16">
        <v>21.224399999999999</v>
      </c>
      <c r="P8" s="16">
        <v>15.03</v>
      </c>
      <c r="Q8" s="16">
        <v>10.1751</v>
      </c>
      <c r="R8" s="16">
        <v>17.133900000000001</v>
      </c>
      <c r="S8" s="16">
        <v>11.8978</v>
      </c>
      <c r="T8" s="16">
        <v>12.4499</v>
      </c>
      <c r="U8" s="16">
        <v>12.7493</v>
      </c>
      <c r="V8" s="16">
        <v>16.690100000000001</v>
      </c>
      <c r="W8" s="16">
        <v>9.0967000000000002</v>
      </c>
      <c r="X8" s="18">
        <f t="shared" ref="X8:X41" si="1">MEDIAN(N8:W8)</f>
        <v>13.88965</v>
      </c>
      <c r="Y8" s="16">
        <v>2.6697799999999998</v>
      </c>
      <c r="Z8" s="16">
        <v>2.7018399999999998</v>
      </c>
      <c r="AA8" s="16">
        <v>1.57778</v>
      </c>
      <c r="AB8" s="16">
        <v>2.1120000000000001</v>
      </c>
      <c r="AC8" s="16">
        <v>1.3884300000000001</v>
      </c>
      <c r="AD8" s="16">
        <v>1.7522899999999999</v>
      </c>
      <c r="AE8" s="16">
        <v>2.3922400000000001</v>
      </c>
      <c r="AF8" s="16">
        <v>3.2755299999999998</v>
      </c>
      <c r="AG8" s="16">
        <v>2.4147799999999999</v>
      </c>
      <c r="AH8" s="16">
        <v>3.2424300000000001</v>
      </c>
      <c r="AI8" s="18">
        <f t="shared" ref="AI8:AI41" si="2">MEDIAN(Y8:AH8)</f>
        <v>2.4035099999999998</v>
      </c>
      <c r="AJ8" s="3" t="e">
        <v>#N/A</v>
      </c>
      <c r="AK8" s="3">
        <v>308</v>
      </c>
      <c r="AL8" s="3">
        <v>303</v>
      </c>
      <c r="AM8" s="3">
        <v>272</v>
      </c>
      <c r="AN8" s="3">
        <v>265</v>
      </c>
      <c r="AO8" s="3">
        <v>258</v>
      </c>
      <c r="AP8" s="3">
        <v>342</v>
      </c>
      <c r="AQ8" s="3">
        <v>328</v>
      </c>
      <c r="AR8" s="3">
        <v>318</v>
      </c>
      <c r="AS8" s="3">
        <v>313</v>
      </c>
      <c r="AT8" s="19">
        <f t="shared" ref="AT8:AT41" si="3">MEDIAN(AK8:AS8)</f>
        <v>308</v>
      </c>
      <c r="AU8" s="3" t="e">
        <v>#N/A</v>
      </c>
      <c r="AV8" s="16">
        <v>6.5101199999999997</v>
      </c>
      <c r="AW8" s="16">
        <v>8.8828399999999998</v>
      </c>
      <c r="AX8" s="16">
        <v>3.19591</v>
      </c>
      <c r="AY8" s="16">
        <v>2.5002599999999999</v>
      </c>
      <c r="AZ8" s="16">
        <v>2.4326400000000001</v>
      </c>
      <c r="BA8" s="16">
        <v>2.7863000000000002</v>
      </c>
      <c r="BB8" s="16">
        <v>3.1806299999999998</v>
      </c>
      <c r="BC8" s="16">
        <v>2.7643300000000002</v>
      </c>
      <c r="BD8" s="16">
        <v>2.7898100000000001</v>
      </c>
      <c r="BE8" s="18">
        <f t="shared" ref="BE8:BG41" si="4">MEDIAN(AV8:BD8)</f>
        <v>2.7898100000000001</v>
      </c>
      <c r="BF8" s="21">
        <f t="shared" ref="BF8:BF41" si="5">AT8/M8</f>
        <v>0.5004061738424046</v>
      </c>
      <c r="BG8" s="18">
        <f t="shared" ref="BG8:BG41" si="6">X8+AI8+BE8</f>
        <v>19.08297</v>
      </c>
    </row>
    <row r="9" spans="1:59" x14ac:dyDescent="0.35">
      <c r="A9" s="3">
        <v>3</v>
      </c>
      <c r="B9" s="3" t="s">
        <v>42</v>
      </c>
      <c r="C9" s="3">
        <v>617</v>
      </c>
      <c r="D9" s="3">
        <v>617</v>
      </c>
      <c r="E9" s="3">
        <v>614</v>
      </c>
      <c r="F9" s="3">
        <v>623</v>
      </c>
      <c r="G9" s="3">
        <v>601</v>
      </c>
      <c r="H9" s="3">
        <v>625</v>
      </c>
      <c r="I9" s="3">
        <v>610</v>
      </c>
      <c r="J9" s="3">
        <v>618</v>
      </c>
      <c r="K9" s="3">
        <v>588</v>
      </c>
      <c r="L9" s="3">
        <v>583</v>
      </c>
      <c r="M9" s="19">
        <f t="shared" si="0"/>
        <v>615.5</v>
      </c>
      <c r="N9" s="16">
        <v>15.526300000000001</v>
      </c>
      <c r="O9" s="16">
        <v>19.067499999999999</v>
      </c>
      <c r="P9" s="16">
        <v>8.7157300000000006</v>
      </c>
      <c r="Q9" s="16">
        <v>8.3360500000000002</v>
      </c>
      <c r="R9" s="16">
        <v>24.380600000000001</v>
      </c>
      <c r="S9" s="16">
        <v>14.524900000000001</v>
      </c>
      <c r="T9" s="16">
        <v>15.1745</v>
      </c>
      <c r="U9" s="16">
        <v>8.36069</v>
      </c>
      <c r="V9" s="16">
        <v>16.466899999999999</v>
      </c>
      <c r="W9" s="16">
        <v>51.621899999999997</v>
      </c>
      <c r="X9" s="18">
        <f t="shared" si="1"/>
        <v>15.3504</v>
      </c>
      <c r="Y9" s="16">
        <v>48.1524</v>
      </c>
      <c r="Z9" s="16">
        <v>11.9192</v>
      </c>
      <c r="AA9" s="16">
        <v>16.055900000000001</v>
      </c>
      <c r="AB9" s="16">
        <v>18.843499999999999</v>
      </c>
      <c r="AC9" s="16">
        <v>19.6005</v>
      </c>
      <c r="AD9" s="16">
        <v>16.648</v>
      </c>
      <c r="AE9" s="16">
        <v>13.925700000000001</v>
      </c>
      <c r="AF9" s="16">
        <v>17.996200000000002</v>
      </c>
      <c r="AG9" s="16">
        <v>16.7484</v>
      </c>
      <c r="AH9" s="16">
        <v>16.7575</v>
      </c>
      <c r="AI9" s="18">
        <f t="shared" si="2"/>
        <v>16.752949999999998</v>
      </c>
      <c r="AJ9" s="3" t="e">
        <v>#N/A</v>
      </c>
      <c r="AK9" s="3">
        <v>402</v>
      </c>
      <c r="AL9" s="3">
        <v>435</v>
      </c>
      <c r="AM9" s="3">
        <v>404</v>
      </c>
      <c r="AN9" s="3">
        <v>410</v>
      </c>
      <c r="AO9" s="3">
        <v>408</v>
      </c>
      <c r="AP9" s="3">
        <v>461</v>
      </c>
      <c r="AQ9" s="3">
        <v>415</v>
      </c>
      <c r="AR9" s="3">
        <v>417</v>
      </c>
      <c r="AS9" s="3">
        <v>430</v>
      </c>
      <c r="AT9" s="19">
        <f t="shared" si="3"/>
        <v>415</v>
      </c>
      <c r="AU9" s="3" t="e">
        <v>#N/A</v>
      </c>
      <c r="AV9" s="16">
        <v>3.29833</v>
      </c>
      <c r="AW9" s="16">
        <v>3.16228</v>
      </c>
      <c r="AX9" s="16">
        <v>3.1486299999999998</v>
      </c>
      <c r="AY9" s="16">
        <v>2.8163</v>
      </c>
      <c r="AZ9" s="16">
        <v>3.0121500000000001</v>
      </c>
      <c r="BA9" s="16">
        <v>3.5873499999999998</v>
      </c>
      <c r="BB9" s="16">
        <v>3.9777499999999999</v>
      </c>
      <c r="BC9" s="16">
        <v>7.4453699999999996</v>
      </c>
      <c r="BD9" s="16">
        <v>3.1918799999999998</v>
      </c>
      <c r="BE9" s="18">
        <f t="shared" si="4"/>
        <v>3.1918799999999998</v>
      </c>
      <c r="BF9" s="21">
        <f t="shared" si="5"/>
        <v>0.67424857839155161</v>
      </c>
      <c r="BG9" s="18">
        <f t="shared" si="6"/>
        <v>35.295229999999997</v>
      </c>
    </row>
    <row r="10" spans="1:59" x14ac:dyDescent="0.35">
      <c r="A10" s="3">
        <v>4</v>
      </c>
      <c r="B10" s="3" t="s">
        <v>43</v>
      </c>
      <c r="C10" s="3">
        <v>617</v>
      </c>
      <c r="D10" s="3">
        <v>617</v>
      </c>
      <c r="E10" s="3">
        <v>614</v>
      </c>
      <c r="F10" s="3">
        <v>623</v>
      </c>
      <c r="G10" s="3">
        <v>601</v>
      </c>
      <c r="H10" s="3">
        <v>625</v>
      </c>
      <c r="I10" s="3">
        <v>610</v>
      </c>
      <c r="J10" s="3">
        <v>618</v>
      </c>
      <c r="K10" s="3">
        <v>588</v>
      </c>
      <c r="L10" s="3">
        <v>583</v>
      </c>
      <c r="M10" s="19">
        <f t="shared" si="0"/>
        <v>615.5</v>
      </c>
      <c r="N10" s="16">
        <v>10.0442</v>
      </c>
      <c r="O10" s="16">
        <v>11.4161</v>
      </c>
      <c r="P10" s="16">
        <v>11.603</v>
      </c>
      <c r="Q10" s="16">
        <v>9.5930199999999992</v>
      </c>
      <c r="R10" s="16">
        <v>11.81</v>
      </c>
      <c r="S10" s="16">
        <v>10.6531</v>
      </c>
      <c r="T10" s="16">
        <v>18.5093</v>
      </c>
      <c r="U10" s="16">
        <v>16.682099999999998</v>
      </c>
      <c r="V10" s="16">
        <v>18.230699999999999</v>
      </c>
      <c r="W10" s="16">
        <v>24.729800000000001</v>
      </c>
      <c r="X10" s="18">
        <f t="shared" si="1"/>
        <v>11.7065</v>
      </c>
      <c r="Y10" s="16">
        <v>37.799399999999999</v>
      </c>
      <c r="Z10" s="16">
        <v>24.887499999999999</v>
      </c>
      <c r="AA10" s="16">
        <v>23.1753</v>
      </c>
      <c r="AB10" s="16">
        <v>36.695599999999999</v>
      </c>
      <c r="AC10" s="16">
        <v>27.369</v>
      </c>
      <c r="AD10" s="16">
        <v>41.068199999999997</v>
      </c>
      <c r="AE10" s="16">
        <v>23.1814</v>
      </c>
      <c r="AF10" s="16">
        <v>32.798099999999998</v>
      </c>
      <c r="AG10" s="16">
        <v>27.87</v>
      </c>
      <c r="AH10" s="16">
        <v>26.0839</v>
      </c>
      <c r="AI10" s="18">
        <f t="shared" si="2"/>
        <v>27.619500000000002</v>
      </c>
      <c r="AJ10" s="3" t="e">
        <v>#N/A</v>
      </c>
      <c r="AK10" s="3">
        <v>255</v>
      </c>
      <c r="AL10" s="3">
        <v>246</v>
      </c>
      <c r="AM10" s="3">
        <v>243</v>
      </c>
      <c r="AN10" s="3">
        <v>239</v>
      </c>
      <c r="AO10" s="3">
        <v>256</v>
      </c>
      <c r="AP10" s="3">
        <v>242</v>
      </c>
      <c r="AQ10" s="3">
        <v>232</v>
      </c>
      <c r="AR10" s="3">
        <v>242</v>
      </c>
      <c r="AS10" s="3">
        <v>242</v>
      </c>
      <c r="AT10" s="19">
        <f t="shared" si="3"/>
        <v>242</v>
      </c>
      <c r="AU10" s="3" t="e">
        <v>#N/A</v>
      </c>
      <c r="AV10" s="16">
        <v>1.2401599999999999</v>
      </c>
      <c r="AW10" s="16">
        <v>1.85938</v>
      </c>
      <c r="AX10" s="16">
        <v>1.0782400000000001</v>
      </c>
      <c r="AY10" s="16">
        <v>1.62269</v>
      </c>
      <c r="AZ10" s="16">
        <v>1.50665</v>
      </c>
      <c r="BA10" s="16">
        <v>1.4228099999999999</v>
      </c>
      <c r="BB10" s="16">
        <v>13.2296</v>
      </c>
      <c r="BC10" s="16">
        <v>1.3515200000000001</v>
      </c>
      <c r="BD10" s="16">
        <v>4.7589800000000002</v>
      </c>
      <c r="BE10" s="18">
        <f t="shared" si="4"/>
        <v>1.50665</v>
      </c>
      <c r="BF10" s="21">
        <f t="shared" si="5"/>
        <v>0.39317627944760358</v>
      </c>
      <c r="BG10" s="18">
        <f t="shared" si="6"/>
        <v>40.832650000000001</v>
      </c>
    </row>
    <row r="11" spans="1:59" x14ac:dyDescent="0.35">
      <c r="A11" s="3">
        <v>5</v>
      </c>
      <c r="B11" s="3" t="s">
        <v>44</v>
      </c>
      <c r="C11" s="3">
        <v>617</v>
      </c>
      <c r="D11" s="3">
        <v>617</v>
      </c>
      <c r="E11" s="3">
        <v>614</v>
      </c>
      <c r="F11" s="3">
        <v>623</v>
      </c>
      <c r="G11" s="3">
        <v>601</v>
      </c>
      <c r="H11" s="3">
        <v>625</v>
      </c>
      <c r="I11" s="3">
        <v>610</v>
      </c>
      <c r="J11" s="3">
        <v>618</v>
      </c>
      <c r="K11" s="3">
        <v>588</v>
      </c>
      <c r="L11" s="3">
        <v>583</v>
      </c>
      <c r="M11" s="19">
        <f t="shared" si="0"/>
        <v>615.5</v>
      </c>
      <c r="N11" s="16">
        <v>14.972099999999999</v>
      </c>
      <c r="O11" s="16">
        <v>13.377700000000001</v>
      </c>
      <c r="P11" s="16">
        <v>16.727499999999999</v>
      </c>
      <c r="Q11" s="16">
        <v>29.4146</v>
      </c>
      <c r="R11" s="16">
        <v>11.756</v>
      </c>
      <c r="S11" s="16">
        <v>31.616900000000001</v>
      </c>
      <c r="T11" s="16">
        <v>13.3743</v>
      </c>
      <c r="U11" s="16">
        <v>11.3758</v>
      </c>
      <c r="V11" s="16">
        <v>12.9338</v>
      </c>
      <c r="W11" s="16">
        <v>38.058100000000003</v>
      </c>
      <c r="X11" s="18">
        <f t="shared" si="1"/>
        <v>14.174900000000001</v>
      </c>
      <c r="Y11" s="16">
        <v>110.679</v>
      </c>
      <c r="Z11" s="16">
        <v>88.442300000000003</v>
      </c>
      <c r="AA11" s="16">
        <v>93.648200000000003</v>
      </c>
      <c r="AB11" s="16">
        <v>82.066000000000003</v>
      </c>
      <c r="AC11" s="16">
        <v>113.53400000000001</v>
      </c>
      <c r="AD11" s="16">
        <v>96.040800000000004</v>
      </c>
      <c r="AE11" s="16">
        <v>96.273300000000006</v>
      </c>
      <c r="AF11" s="16">
        <v>114.458</v>
      </c>
      <c r="AG11" s="16">
        <v>93.206599999999995</v>
      </c>
      <c r="AH11" s="16">
        <v>96.873800000000003</v>
      </c>
      <c r="AI11" s="18">
        <f t="shared" si="2"/>
        <v>96.157049999999998</v>
      </c>
      <c r="AJ11" s="3" t="e">
        <v>#N/A</v>
      </c>
      <c r="AK11" s="3">
        <v>434</v>
      </c>
      <c r="AL11" s="3">
        <v>426</v>
      </c>
      <c r="AM11" s="3">
        <v>437</v>
      </c>
      <c r="AN11" s="3">
        <v>437</v>
      </c>
      <c r="AO11" s="3">
        <v>426</v>
      </c>
      <c r="AP11" s="3">
        <v>449</v>
      </c>
      <c r="AQ11" s="3">
        <v>419</v>
      </c>
      <c r="AR11" s="3">
        <v>424</v>
      </c>
      <c r="AS11" s="3">
        <v>429</v>
      </c>
      <c r="AT11" s="19">
        <f t="shared" si="3"/>
        <v>429</v>
      </c>
      <c r="AU11" s="3" t="e">
        <v>#N/A</v>
      </c>
      <c r="AV11" s="16">
        <v>3.8677299999999999</v>
      </c>
      <c r="AW11" s="16">
        <v>3.1646000000000001</v>
      </c>
      <c r="AX11" s="16">
        <v>12.7605</v>
      </c>
      <c r="AY11" s="16">
        <v>6.7807599999999999</v>
      </c>
      <c r="AZ11" s="16">
        <v>4.3612500000000001</v>
      </c>
      <c r="BA11" s="16">
        <v>8.8021499999999993</v>
      </c>
      <c r="BB11" s="16">
        <v>17.2379</v>
      </c>
      <c r="BC11" s="16">
        <v>3.3051200000000001</v>
      </c>
      <c r="BD11" s="16">
        <v>6.6180700000000003</v>
      </c>
      <c r="BE11" s="18">
        <f t="shared" si="4"/>
        <v>6.6180700000000003</v>
      </c>
      <c r="BF11" s="21">
        <f t="shared" si="5"/>
        <v>0.69699431356620634</v>
      </c>
      <c r="BG11" s="18">
        <f t="shared" si="6"/>
        <v>116.95002000000001</v>
      </c>
    </row>
    <row r="12" spans="1:59" x14ac:dyDescent="0.35">
      <c r="A12" s="3">
        <v>6</v>
      </c>
      <c r="B12" s="3" t="s">
        <v>46</v>
      </c>
      <c r="C12" s="3">
        <v>264</v>
      </c>
      <c r="D12" s="3">
        <v>282</v>
      </c>
      <c r="E12" s="3">
        <v>282</v>
      </c>
      <c r="F12" s="3">
        <v>277</v>
      </c>
      <c r="G12" s="3">
        <v>297</v>
      </c>
      <c r="H12" s="3">
        <v>279</v>
      </c>
      <c r="I12" s="3">
        <v>289</v>
      </c>
      <c r="J12" s="3">
        <v>272</v>
      </c>
      <c r="K12" s="3">
        <v>266</v>
      </c>
      <c r="L12" s="3">
        <v>254</v>
      </c>
      <c r="M12" s="19">
        <f t="shared" si="0"/>
        <v>278</v>
      </c>
      <c r="N12" s="16">
        <v>88.227599999999995</v>
      </c>
      <c r="O12" s="16">
        <v>61.016500000000001</v>
      </c>
      <c r="P12" s="16">
        <v>63.0717</v>
      </c>
      <c r="Q12" s="16">
        <v>60.108899999999998</v>
      </c>
      <c r="R12" s="16">
        <v>104.85599999999999</v>
      </c>
      <c r="S12" s="16">
        <v>62.815100000000001</v>
      </c>
      <c r="T12" s="16">
        <v>98.549899999999994</v>
      </c>
      <c r="U12" s="16">
        <v>60.738700000000001</v>
      </c>
      <c r="V12" s="16">
        <v>59.2879</v>
      </c>
      <c r="W12" s="16">
        <v>61.237000000000002</v>
      </c>
      <c r="X12" s="18">
        <f t="shared" si="1"/>
        <v>62.026049999999998</v>
      </c>
      <c r="Y12" s="16">
        <v>3.1952199999999999</v>
      </c>
      <c r="Z12" s="16">
        <v>4.5265899999999997</v>
      </c>
      <c r="AA12" s="16">
        <v>3.9824799999999998</v>
      </c>
      <c r="AB12" s="16">
        <v>4.5719200000000004</v>
      </c>
      <c r="AC12" s="16">
        <v>5.3657199999999996</v>
      </c>
      <c r="AD12" s="16">
        <v>6.4135299999999997</v>
      </c>
      <c r="AE12" s="16">
        <v>3.7928999999999999</v>
      </c>
      <c r="AF12" s="16">
        <v>4.8778800000000002</v>
      </c>
      <c r="AG12" s="16">
        <v>3.92997</v>
      </c>
      <c r="AH12" s="16">
        <v>4.4787800000000004</v>
      </c>
      <c r="AI12" s="18">
        <f t="shared" si="2"/>
        <v>4.5026849999999996</v>
      </c>
      <c r="AJ12" s="3" t="e">
        <v>#N/A</v>
      </c>
      <c r="AK12" s="3">
        <v>171</v>
      </c>
      <c r="AL12" s="3">
        <v>176</v>
      </c>
      <c r="AM12" s="3">
        <v>157</v>
      </c>
      <c r="AN12" s="3">
        <v>176</v>
      </c>
      <c r="AO12" s="3">
        <v>174</v>
      </c>
      <c r="AP12" s="3">
        <v>188</v>
      </c>
      <c r="AQ12" s="3">
        <v>173</v>
      </c>
      <c r="AR12" s="3">
        <v>171</v>
      </c>
      <c r="AS12" s="3">
        <v>184</v>
      </c>
      <c r="AT12" s="19">
        <f t="shared" si="3"/>
        <v>174</v>
      </c>
      <c r="AU12" s="3" t="e">
        <v>#N/A</v>
      </c>
      <c r="AV12" s="16">
        <v>0.97436299999999998</v>
      </c>
      <c r="AW12" s="16">
        <v>0.89747299999999997</v>
      </c>
      <c r="AX12" s="16">
        <v>3.2788499999999998</v>
      </c>
      <c r="AY12" s="16">
        <v>1.01576</v>
      </c>
      <c r="AZ12" s="16">
        <v>0.89631899999999998</v>
      </c>
      <c r="BA12" s="16">
        <v>1.18963</v>
      </c>
      <c r="BB12" s="16">
        <v>1.2813399999999999</v>
      </c>
      <c r="BC12" s="16">
        <v>1.7154100000000001</v>
      </c>
      <c r="BD12" s="16">
        <v>6.6838600000000001</v>
      </c>
      <c r="BE12" s="18">
        <f t="shared" si="4"/>
        <v>1.18963</v>
      </c>
      <c r="BF12" s="21">
        <f t="shared" si="5"/>
        <v>0.62589928057553956</v>
      </c>
      <c r="BG12" s="18">
        <f t="shared" si="6"/>
        <v>67.718364999999991</v>
      </c>
    </row>
    <row r="13" spans="1:59" x14ac:dyDescent="0.35">
      <c r="A13" s="3">
        <v>7</v>
      </c>
      <c r="B13" s="3" t="s">
        <v>47</v>
      </c>
      <c r="C13" s="3">
        <v>264</v>
      </c>
      <c r="D13" s="3">
        <v>282</v>
      </c>
      <c r="E13" s="3">
        <v>282</v>
      </c>
      <c r="F13" s="3">
        <v>277</v>
      </c>
      <c r="G13" s="3">
        <v>297</v>
      </c>
      <c r="H13" s="3">
        <v>279</v>
      </c>
      <c r="I13" s="3">
        <v>289</v>
      </c>
      <c r="J13" s="3">
        <v>272</v>
      </c>
      <c r="K13" s="3">
        <v>266</v>
      </c>
      <c r="L13" s="3">
        <v>254</v>
      </c>
      <c r="M13" s="19">
        <f t="shared" si="0"/>
        <v>278</v>
      </c>
      <c r="N13" s="16">
        <v>55.853700000000003</v>
      </c>
      <c r="O13" s="16">
        <v>74.479600000000005</v>
      </c>
      <c r="P13" s="16">
        <v>57.288499999999999</v>
      </c>
      <c r="Q13" s="16">
        <v>62.221699999999998</v>
      </c>
      <c r="R13" s="16">
        <v>87.134900000000002</v>
      </c>
      <c r="S13" s="16">
        <v>84.581500000000005</v>
      </c>
      <c r="T13" s="16">
        <v>83.313500000000005</v>
      </c>
      <c r="U13" s="16">
        <v>54.913400000000003</v>
      </c>
      <c r="V13" s="16">
        <v>64.230400000000003</v>
      </c>
      <c r="W13" s="16">
        <v>70.478899999999996</v>
      </c>
      <c r="X13" s="18">
        <f t="shared" si="1"/>
        <v>67.354649999999992</v>
      </c>
      <c r="Y13" s="16">
        <v>3.2658</v>
      </c>
      <c r="Z13" s="16">
        <v>2.1770900000000002</v>
      </c>
      <c r="AA13" s="16">
        <v>2.9603199999999998</v>
      </c>
      <c r="AB13" s="16">
        <v>2.1374</v>
      </c>
      <c r="AC13" s="16">
        <v>1.47654</v>
      </c>
      <c r="AD13" s="16">
        <v>2.0407999999999999</v>
      </c>
      <c r="AE13" s="16">
        <v>1.5442499999999999</v>
      </c>
      <c r="AF13" s="16">
        <v>1.07565</v>
      </c>
      <c r="AG13" s="16">
        <v>1.4008700000000001</v>
      </c>
      <c r="AH13" s="16">
        <v>1.0643499999999999</v>
      </c>
      <c r="AI13" s="18">
        <f t="shared" si="2"/>
        <v>1.7925249999999999</v>
      </c>
      <c r="AJ13" s="3" t="e">
        <v>#N/A</v>
      </c>
      <c r="AK13" s="3">
        <v>178</v>
      </c>
      <c r="AL13" s="3">
        <v>205</v>
      </c>
      <c r="AM13" s="3">
        <v>185</v>
      </c>
      <c r="AN13" s="3">
        <v>179</v>
      </c>
      <c r="AO13" s="3">
        <v>183</v>
      </c>
      <c r="AP13" s="3">
        <v>195</v>
      </c>
      <c r="AQ13" s="3">
        <v>207</v>
      </c>
      <c r="AR13" s="3">
        <v>189</v>
      </c>
      <c r="AS13" s="3">
        <v>183</v>
      </c>
      <c r="AT13" s="19">
        <f t="shared" si="3"/>
        <v>185</v>
      </c>
      <c r="AU13" s="3" t="e">
        <v>#N/A</v>
      </c>
      <c r="AV13" s="16">
        <v>1.1862900000000001</v>
      </c>
      <c r="AW13" s="16">
        <v>0.85021599999999997</v>
      </c>
      <c r="AX13" s="16">
        <v>13.6433</v>
      </c>
      <c r="AY13" s="16">
        <v>0.91151400000000005</v>
      </c>
      <c r="AZ13" s="16">
        <v>1.5058800000000001</v>
      </c>
      <c r="BA13" s="16">
        <v>1.1858500000000001</v>
      </c>
      <c r="BB13" s="16">
        <v>0.88290800000000003</v>
      </c>
      <c r="BC13" s="16">
        <v>1.3201000000000001</v>
      </c>
      <c r="BD13" s="16">
        <v>0.97236100000000003</v>
      </c>
      <c r="BE13" s="18">
        <f t="shared" si="4"/>
        <v>1.1858500000000001</v>
      </c>
      <c r="BF13" s="21">
        <f t="shared" si="5"/>
        <v>0.66546762589928055</v>
      </c>
      <c r="BG13" s="18">
        <f t="shared" si="6"/>
        <v>70.333024999999992</v>
      </c>
    </row>
    <row r="14" spans="1:59" x14ac:dyDescent="0.35">
      <c r="A14" s="3">
        <v>8</v>
      </c>
      <c r="B14" s="3" t="s">
        <v>48</v>
      </c>
      <c r="C14" s="3">
        <v>264</v>
      </c>
      <c r="D14" s="3">
        <v>282</v>
      </c>
      <c r="E14" s="3">
        <v>282</v>
      </c>
      <c r="F14" s="3">
        <v>277</v>
      </c>
      <c r="G14" s="3">
        <v>297</v>
      </c>
      <c r="H14" s="3">
        <v>279</v>
      </c>
      <c r="I14" s="3">
        <v>289</v>
      </c>
      <c r="J14" s="3">
        <v>272</v>
      </c>
      <c r="K14" s="3">
        <v>266</v>
      </c>
      <c r="L14" s="3">
        <v>254</v>
      </c>
      <c r="M14" s="19">
        <f t="shared" si="0"/>
        <v>278</v>
      </c>
      <c r="N14" s="16">
        <v>53.9589</v>
      </c>
      <c r="O14" s="16">
        <v>51.824199999999998</v>
      </c>
      <c r="P14" s="16">
        <v>50.1325</v>
      </c>
      <c r="Q14" s="16">
        <v>73.501400000000004</v>
      </c>
      <c r="R14" s="16">
        <v>55.346299999999999</v>
      </c>
      <c r="S14" s="16">
        <v>60.853700000000003</v>
      </c>
      <c r="T14" s="16">
        <v>58.343400000000003</v>
      </c>
      <c r="U14" s="16">
        <v>59.959299999999999</v>
      </c>
      <c r="V14" s="16">
        <v>64.242599999999996</v>
      </c>
      <c r="W14" s="16">
        <v>60.151699999999998</v>
      </c>
      <c r="X14" s="18">
        <f t="shared" si="1"/>
        <v>59.151350000000001</v>
      </c>
      <c r="Y14" s="16">
        <v>14.5525</v>
      </c>
      <c r="Z14" s="16">
        <v>15.432</v>
      </c>
      <c r="AA14" s="16">
        <v>15.431800000000001</v>
      </c>
      <c r="AB14" s="16">
        <v>12.8485</v>
      </c>
      <c r="AC14" s="16">
        <v>15.8164</v>
      </c>
      <c r="AD14" s="16">
        <v>14.6372</v>
      </c>
      <c r="AE14" s="16">
        <v>51.555599999999998</v>
      </c>
      <c r="AF14" s="16">
        <v>15.9671</v>
      </c>
      <c r="AG14" s="16">
        <v>16.631599999999999</v>
      </c>
      <c r="AH14" s="16">
        <v>22.4682</v>
      </c>
      <c r="AI14" s="18">
        <f t="shared" si="2"/>
        <v>15.6242</v>
      </c>
      <c r="AJ14" s="3" t="e">
        <v>#N/A</v>
      </c>
      <c r="AK14" s="3">
        <v>160</v>
      </c>
      <c r="AL14" s="3">
        <v>171</v>
      </c>
      <c r="AM14" s="3">
        <v>157</v>
      </c>
      <c r="AN14" s="3">
        <v>170</v>
      </c>
      <c r="AO14" s="3">
        <v>154</v>
      </c>
      <c r="AP14" s="3">
        <v>180</v>
      </c>
      <c r="AQ14" s="3">
        <v>171</v>
      </c>
      <c r="AR14" s="3">
        <v>175</v>
      </c>
      <c r="AS14" s="3">
        <v>172</v>
      </c>
      <c r="AT14" s="19">
        <f t="shared" si="3"/>
        <v>171</v>
      </c>
      <c r="AU14" s="3" t="e">
        <v>#N/A</v>
      </c>
      <c r="AV14" s="16">
        <v>1.02491</v>
      </c>
      <c r="AW14" s="16">
        <v>0.84053199999999995</v>
      </c>
      <c r="AX14" s="16">
        <v>0.84904400000000002</v>
      </c>
      <c r="AY14" s="16">
        <v>1.3674999999999999</v>
      </c>
      <c r="AZ14" s="16">
        <v>1.42903</v>
      </c>
      <c r="BA14" s="16">
        <v>0.93518999999999997</v>
      </c>
      <c r="BB14" s="16">
        <v>1.08704</v>
      </c>
      <c r="BC14" s="16">
        <v>1.06691</v>
      </c>
      <c r="BD14" s="16">
        <v>15.4161</v>
      </c>
      <c r="BE14" s="18">
        <f t="shared" si="4"/>
        <v>1.06691</v>
      </c>
      <c r="BF14" s="21">
        <f t="shared" si="5"/>
        <v>0.6151079136690647</v>
      </c>
      <c r="BG14" s="18">
        <f t="shared" si="6"/>
        <v>75.842459999999988</v>
      </c>
    </row>
    <row r="15" spans="1:59" x14ac:dyDescent="0.35">
      <c r="A15" s="3">
        <v>9</v>
      </c>
      <c r="B15" s="3" t="s">
        <v>49</v>
      </c>
      <c r="C15" s="3">
        <v>264</v>
      </c>
      <c r="D15" s="3">
        <v>282</v>
      </c>
      <c r="E15" s="3">
        <v>282</v>
      </c>
      <c r="F15" s="3">
        <v>277</v>
      </c>
      <c r="G15" s="3">
        <v>297</v>
      </c>
      <c r="H15" s="3">
        <v>279</v>
      </c>
      <c r="I15" s="3">
        <v>289</v>
      </c>
      <c r="J15" s="3">
        <v>272</v>
      </c>
      <c r="K15" s="3">
        <v>266</v>
      </c>
      <c r="L15" s="3">
        <v>254</v>
      </c>
      <c r="M15" s="19">
        <f t="shared" si="0"/>
        <v>278</v>
      </c>
      <c r="N15" s="16">
        <v>71.727800000000002</v>
      </c>
      <c r="O15" s="16">
        <v>54.399700000000003</v>
      </c>
      <c r="P15" s="16">
        <v>60.676000000000002</v>
      </c>
      <c r="Q15" s="16">
        <v>28.815899999999999</v>
      </c>
      <c r="R15" s="16">
        <v>41.157299999999999</v>
      </c>
      <c r="S15" s="16">
        <v>55.124499999999998</v>
      </c>
      <c r="T15" s="16">
        <v>72.028300000000002</v>
      </c>
      <c r="U15" s="16">
        <v>63.046900000000001</v>
      </c>
      <c r="V15" s="16">
        <v>33.745399999999997</v>
      </c>
      <c r="W15" s="16">
        <v>59.516599999999997</v>
      </c>
      <c r="X15" s="18">
        <f t="shared" si="1"/>
        <v>57.320549999999997</v>
      </c>
      <c r="Y15" s="16">
        <v>37.998899999999999</v>
      </c>
      <c r="Z15" s="16">
        <v>39.498800000000003</v>
      </c>
      <c r="AA15" s="16">
        <v>26.008199999999999</v>
      </c>
      <c r="AB15" s="16">
        <v>32.017099999999999</v>
      </c>
      <c r="AC15" s="16">
        <v>27.344999999999999</v>
      </c>
      <c r="AD15" s="16">
        <v>35.1952</v>
      </c>
      <c r="AE15" s="16">
        <v>46.996600000000001</v>
      </c>
      <c r="AF15" s="16">
        <v>33.069200000000002</v>
      </c>
      <c r="AG15" s="16">
        <v>32.806899999999999</v>
      </c>
      <c r="AH15" s="16">
        <v>46.6419</v>
      </c>
      <c r="AI15" s="18">
        <f t="shared" si="2"/>
        <v>34.132199999999997</v>
      </c>
      <c r="AJ15" s="3" t="e">
        <v>#N/A</v>
      </c>
      <c r="AK15" s="3">
        <v>160</v>
      </c>
      <c r="AL15" s="3">
        <v>178</v>
      </c>
      <c r="AM15" s="3">
        <v>156</v>
      </c>
      <c r="AN15" s="3">
        <v>173</v>
      </c>
      <c r="AO15" s="3">
        <v>160</v>
      </c>
      <c r="AP15" s="3">
        <v>183</v>
      </c>
      <c r="AQ15" s="3">
        <v>169</v>
      </c>
      <c r="AR15" s="3">
        <v>179</v>
      </c>
      <c r="AS15" s="3">
        <v>168</v>
      </c>
      <c r="AT15" s="19">
        <f t="shared" si="3"/>
        <v>169</v>
      </c>
      <c r="AU15" s="3" t="e">
        <v>#N/A</v>
      </c>
      <c r="AV15" s="16">
        <v>34.075200000000002</v>
      </c>
      <c r="AW15" s="16">
        <v>3.3589500000000001</v>
      </c>
      <c r="AX15" s="16">
        <v>1.81349</v>
      </c>
      <c r="AY15" s="16">
        <v>2.2037</v>
      </c>
      <c r="AZ15" s="16">
        <v>25.759899999999998</v>
      </c>
      <c r="BA15" s="16">
        <v>1.6304099999999999</v>
      </c>
      <c r="BB15" s="16">
        <v>2.7435700000000001</v>
      </c>
      <c r="BC15" s="16">
        <v>0.93355500000000002</v>
      </c>
      <c r="BD15" s="16">
        <v>2.4047800000000001</v>
      </c>
      <c r="BE15" s="18">
        <f t="shared" si="4"/>
        <v>2.4047800000000001</v>
      </c>
      <c r="BF15" s="21">
        <f t="shared" si="5"/>
        <v>0.6079136690647482</v>
      </c>
      <c r="BG15" s="18">
        <f t="shared" si="6"/>
        <v>93.857529999999997</v>
      </c>
    </row>
    <row r="16" spans="1:59" x14ac:dyDescent="0.35">
      <c r="A16" s="3">
        <v>10</v>
      </c>
      <c r="B16" s="3" t="s">
        <v>50</v>
      </c>
      <c r="C16" s="3">
        <v>264</v>
      </c>
      <c r="D16" s="3">
        <v>282</v>
      </c>
      <c r="E16" s="3">
        <v>282</v>
      </c>
      <c r="F16" s="3">
        <v>277</v>
      </c>
      <c r="G16" s="3">
        <v>297</v>
      </c>
      <c r="H16" s="3">
        <v>279</v>
      </c>
      <c r="I16" s="3">
        <v>289</v>
      </c>
      <c r="J16" s="3">
        <v>272</v>
      </c>
      <c r="K16" s="3">
        <v>266</v>
      </c>
      <c r="L16" s="3">
        <v>254</v>
      </c>
      <c r="M16" s="19">
        <f t="shared" si="0"/>
        <v>278</v>
      </c>
      <c r="N16" s="16">
        <v>70.245800000000003</v>
      </c>
      <c r="O16" s="16">
        <v>73.1755</v>
      </c>
      <c r="P16" s="16">
        <v>72.477000000000004</v>
      </c>
      <c r="Q16" s="16">
        <v>77.312899999999999</v>
      </c>
      <c r="R16" s="16">
        <v>67.2727</v>
      </c>
      <c r="S16" s="16">
        <v>59.0578</v>
      </c>
      <c r="T16" s="16">
        <v>73.057299999999998</v>
      </c>
      <c r="U16" s="16">
        <v>80.387799999999999</v>
      </c>
      <c r="V16" s="16">
        <v>85.008399999999995</v>
      </c>
      <c r="W16" s="16">
        <v>60.644599999999997</v>
      </c>
      <c r="X16" s="18">
        <f t="shared" si="1"/>
        <v>72.767150000000001</v>
      </c>
      <c r="Y16" s="16">
        <v>44.785699999999999</v>
      </c>
      <c r="Z16" s="16">
        <v>38.0946</v>
      </c>
      <c r="AA16" s="16">
        <v>34.767499999999998</v>
      </c>
      <c r="AB16" s="16">
        <v>35.227800000000002</v>
      </c>
      <c r="AC16" s="16">
        <v>30.943899999999999</v>
      </c>
      <c r="AD16" s="16">
        <v>41.176099999999998</v>
      </c>
      <c r="AE16" s="16">
        <v>31.426200000000001</v>
      </c>
      <c r="AF16" s="16">
        <v>33.938000000000002</v>
      </c>
      <c r="AG16" s="16">
        <v>48.440800000000003</v>
      </c>
      <c r="AH16" s="16">
        <v>51.332700000000003</v>
      </c>
      <c r="AI16" s="18">
        <f t="shared" si="2"/>
        <v>36.661200000000001</v>
      </c>
      <c r="AJ16" s="3" t="e">
        <v>#N/A</v>
      </c>
      <c r="AK16" s="3">
        <v>182</v>
      </c>
      <c r="AL16" s="3">
        <v>193</v>
      </c>
      <c r="AM16" s="3">
        <v>169</v>
      </c>
      <c r="AN16" s="3">
        <v>183</v>
      </c>
      <c r="AO16" s="3">
        <v>171</v>
      </c>
      <c r="AP16" s="3">
        <v>195</v>
      </c>
      <c r="AQ16" s="3">
        <v>194</v>
      </c>
      <c r="AR16" s="3">
        <v>176</v>
      </c>
      <c r="AS16" s="3">
        <v>183</v>
      </c>
      <c r="AT16" s="19">
        <f t="shared" si="3"/>
        <v>183</v>
      </c>
      <c r="AU16" s="3" t="e">
        <v>#N/A</v>
      </c>
      <c r="AV16" s="16">
        <v>2.59267</v>
      </c>
      <c r="AW16" s="16">
        <v>9.3214500000000005</v>
      </c>
      <c r="AX16" s="16">
        <v>1.1760699999999999</v>
      </c>
      <c r="AY16" s="16">
        <v>2.6592699999999998</v>
      </c>
      <c r="AZ16" s="16">
        <v>1.8655299999999999</v>
      </c>
      <c r="BA16" s="16">
        <v>2.6543299999999999</v>
      </c>
      <c r="BB16" s="16">
        <v>1.5457399999999999</v>
      </c>
      <c r="BC16" s="16">
        <v>1.5931999999999999</v>
      </c>
      <c r="BD16" s="16">
        <v>1.1019000000000001</v>
      </c>
      <c r="BE16" s="18">
        <f t="shared" si="4"/>
        <v>1.8655299999999999</v>
      </c>
      <c r="BF16" s="21">
        <f t="shared" si="5"/>
        <v>0.65827338129496404</v>
      </c>
      <c r="BG16" s="18">
        <f t="shared" si="6"/>
        <v>111.29388</v>
      </c>
    </row>
    <row r="17" spans="1:59" x14ac:dyDescent="0.35">
      <c r="A17" s="3">
        <v>11</v>
      </c>
      <c r="B17" s="3" t="s">
        <v>51</v>
      </c>
      <c r="C17" s="3">
        <v>166</v>
      </c>
      <c r="D17" s="3">
        <v>157</v>
      </c>
      <c r="E17" s="3">
        <v>161</v>
      </c>
      <c r="F17" s="3">
        <v>155</v>
      </c>
      <c r="G17" s="3">
        <v>163</v>
      </c>
      <c r="H17" s="3">
        <v>164</v>
      </c>
      <c r="I17" s="3">
        <v>173</v>
      </c>
      <c r="J17" s="3">
        <v>175</v>
      </c>
      <c r="K17" s="3">
        <v>177</v>
      </c>
      <c r="L17" s="3">
        <v>179</v>
      </c>
      <c r="M17" s="19">
        <f t="shared" si="0"/>
        <v>165</v>
      </c>
      <c r="N17" s="16">
        <v>131.267</v>
      </c>
      <c r="O17" s="16">
        <v>133.67599999999999</v>
      </c>
      <c r="P17" s="16">
        <v>118.971</v>
      </c>
      <c r="Q17" s="16">
        <v>121.224</v>
      </c>
      <c r="R17" s="16">
        <v>110.15900000000001</v>
      </c>
      <c r="S17" s="16">
        <v>122.497</v>
      </c>
      <c r="T17" s="16">
        <v>145.126</v>
      </c>
      <c r="U17" s="16">
        <v>153.851</v>
      </c>
      <c r="V17" s="16">
        <v>141.06899999999999</v>
      </c>
      <c r="W17" s="16">
        <v>135.48599999999999</v>
      </c>
      <c r="X17" s="18">
        <f t="shared" si="1"/>
        <v>132.47149999999999</v>
      </c>
      <c r="Y17" s="16">
        <v>2.8510200000000001</v>
      </c>
      <c r="Z17" s="16">
        <v>1.93614</v>
      </c>
      <c r="AA17" s="16">
        <v>1.5192600000000001</v>
      </c>
      <c r="AB17" s="16">
        <v>1.7224999999999999</v>
      </c>
      <c r="AC17" s="16">
        <v>2.5503999999999998</v>
      </c>
      <c r="AD17" s="16">
        <v>1.7721499999999999</v>
      </c>
      <c r="AE17" s="16">
        <v>3.1114999999999999</v>
      </c>
      <c r="AF17" s="16">
        <v>2.13442</v>
      </c>
      <c r="AG17" s="16">
        <v>2.8479399999999999</v>
      </c>
      <c r="AH17" s="16">
        <v>1.51129</v>
      </c>
      <c r="AI17" s="18">
        <f t="shared" si="2"/>
        <v>2.0352800000000002</v>
      </c>
      <c r="AJ17" s="3" t="e">
        <v>#N/A</v>
      </c>
      <c r="AK17" s="3">
        <v>137</v>
      </c>
      <c r="AL17" s="3">
        <v>125</v>
      </c>
      <c r="AM17" s="3">
        <v>129</v>
      </c>
      <c r="AN17" s="3">
        <v>129</v>
      </c>
      <c r="AO17" s="3">
        <v>131</v>
      </c>
      <c r="AP17" s="3">
        <v>132</v>
      </c>
      <c r="AQ17" s="3">
        <v>142</v>
      </c>
      <c r="AR17" s="3">
        <v>146</v>
      </c>
      <c r="AS17" s="3">
        <v>144</v>
      </c>
      <c r="AT17" s="19">
        <f t="shared" si="3"/>
        <v>132</v>
      </c>
      <c r="AU17" s="3" t="e">
        <v>#N/A</v>
      </c>
      <c r="AV17" s="16">
        <v>0.51956199999999997</v>
      </c>
      <c r="AW17" s="16">
        <v>1.2467200000000001</v>
      </c>
      <c r="AX17" s="16">
        <v>2.9016099999999998</v>
      </c>
      <c r="AY17" s="16">
        <v>0.55720700000000001</v>
      </c>
      <c r="AZ17" s="16">
        <v>0.55365200000000003</v>
      </c>
      <c r="BA17" s="16">
        <v>7.0691199999999998</v>
      </c>
      <c r="BB17" s="16">
        <v>1.08894</v>
      </c>
      <c r="BC17" s="16">
        <v>0.66721600000000003</v>
      </c>
      <c r="BD17" s="16">
        <v>0.887127</v>
      </c>
      <c r="BE17" s="18">
        <f t="shared" si="4"/>
        <v>0.887127</v>
      </c>
      <c r="BF17" s="21">
        <f t="shared" si="5"/>
        <v>0.8</v>
      </c>
      <c r="BG17" s="18">
        <f t="shared" si="6"/>
        <v>135.39390699999998</v>
      </c>
    </row>
    <row r="18" spans="1:59" x14ac:dyDescent="0.35">
      <c r="A18" s="3">
        <v>12</v>
      </c>
      <c r="B18" s="3" t="s">
        <v>52</v>
      </c>
      <c r="C18" s="3">
        <v>166</v>
      </c>
      <c r="D18" s="3">
        <v>157</v>
      </c>
      <c r="E18" s="3">
        <v>161</v>
      </c>
      <c r="F18" s="3">
        <v>155</v>
      </c>
      <c r="G18" s="3">
        <v>163</v>
      </c>
      <c r="H18" s="3">
        <v>164</v>
      </c>
      <c r="I18" s="3">
        <v>173</v>
      </c>
      <c r="J18" s="3">
        <v>175</v>
      </c>
      <c r="K18" s="3">
        <v>177</v>
      </c>
      <c r="L18" s="3">
        <v>179</v>
      </c>
      <c r="M18" s="19">
        <f t="shared" si="0"/>
        <v>165</v>
      </c>
      <c r="N18" s="16">
        <v>187.34399999999999</v>
      </c>
      <c r="O18" s="16">
        <v>104.455</v>
      </c>
      <c r="P18" s="16">
        <v>102.99</v>
      </c>
      <c r="Q18" s="16">
        <v>99.7453</v>
      </c>
      <c r="R18" s="16">
        <v>82.004999999999995</v>
      </c>
      <c r="S18" s="16">
        <v>121.26</v>
      </c>
      <c r="T18" s="16">
        <v>115.413</v>
      </c>
      <c r="U18" s="16">
        <v>105.464</v>
      </c>
      <c r="V18" s="16">
        <v>138.56700000000001</v>
      </c>
      <c r="W18" s="16">
        <v>94.293300000000002</v>
      </c>
      <c r="X18" s="18">
        <f t="shared" si="1"/>
        <v>104.95949999999999</v>
      </c>
      <c r="Y18" s="16">
        <v>1.36002</v>
      </c>
      <c r="Z18" s="16">
        <v>1.23309</v>
      </c>
      <c r="AA18" s="16">
        <v>1.13012</v>
      </c>
      <c r="AB18" s="16">
        <v>1.03034</v>
      </c>
      <c r="AC18" s="16">
        <v>0.84618400000000005</v>
      </c>
      <c r="AD18" s="16">
        <v>1.4069400000000001</v>
      </c>
      <c r="AE18" s="16">
        <v>0.93091000000000002</v>
      </c>
      <c r="AF18" s="16">
        <v>0.99884399999999995</v>
      </c>
      <c r="AG18" s="16">
        <v>0.94875100000000001</v>
      </c>
      <c r="AH18" s="16">
        <v>0.82991300000000001</v>
      </c>
      <c r="AI18" s="18">
        <f t="shared" si="2"/>
        <v>1.0145919999999999</v>
      </c>
      <c r="AJ18" s="3" t="e">
        <v>#N/A</v>
      </c>
      <c r="AK18" s="3">
        <v>141</v>
      </c>
      <c r="AL18" s="3">
        <v>134</v>
      </c>
      <c r="AM18" s="3">
        <v>131</v>
      </c>
      <c r="AN18" s="3">
        <v>130</v>
      </c>
      <c r="AO18" s="3">
        <v>134</v>
      </c>
      <c r="AP18" s="3">
        <v>146</v>
      </c>
      <c r="AQ18" s="3">
        <v>150</v>
      </c>
      <c r="AR18" s="3">
        <v>148</v>
      </c>
      <c r="AS18" s="3">
        <v>152</v>
      </c>
      <c r="AT18" s="19">
        <f t="shared" si="3"/>
        <v>141</v>
      </c>
      <c r="AU18" s="3" t="e">
        <v>#N/A</v>
      </c>
      <c r="AV18" s="16">
        <v>0.99622900000000003</v>
      </c>
      <c r="AW18" s="16">
        <v>0.55680200000000002</v>
      </c>
      <c r="AX18" s="16">
        <v>0.699874</v>
      </c>
      <c r="AY18" s="16">
        <v>0.96924900000000003</v>
      </c>
      <c r="AZ18" s="16">
        <v>1.1603399999999999</v>
      </c>
      <c r="BA18" s="16">
        <v>1.0946400000000001</v>
      </c>
      <c r="BB18" s="16">
        <v>1.1185700000000001</v>
      </c>
      <c r="BC18" s="16">
        <v>2.4093399999999998</v>
      </c>
      <c r="BD18" s="16">
        <v>1.1647700000000001</v>
      </c>
      <c r="BE18" s="18">
        <f t="shared" si="4"/>
        <v>1.0946400000000001</v>
      </c>
      <c r="BF18" s="21">
        <f t="shared" si="5"/>
        <v>0.8545454545454545</v>
      </c>
      <c r="BG18" s="18">
        <f t="shared" si="6"/>
        <v>107.06873199999998</v>
      </c>
    </row>
    <row r="19" spans="1:59" x14ac:dyDescent="0.35">
      <c r="A19" s="3">
        <v>13</v>
      </c>
      <c r="B19" s="3" t="s">
        <v>53</v>
      </c>
      <c r="C19" s="3">
        <v>166</v>
      </c>
      <c r="D19" s="3">
        <v>157</v>
      </c>
      <c r="E19" s="3">
        <v>161</v>
      </c>
      <c r="F19" s="3">
        <v>155</v>
      </c>
      <c r="G19" s="3">
        <v>163</v>
      </c>
      <c r="H19" s="3">
        <v>164</v>
      </c>
      <c r="I19" s="3">
        <v>173</v>
      </c>
      <c r="J19" s="3">
        <v>175</v>
      </c>
      <c r="K19" s="3">
        <v>177</v>
      </c>
      <c r="L19" s="3">
        <v>179</v>
      </c>
      <c r="M19" s="19">
        <f t="shared" si="0"/>
        <v>165</v>
      </c>
      <c r="N19" s="16">
        <v>145.333</v>
      </c>
      <c r="O19" s="16">
        <v>99.361999999999995</v>
      </c>
      <c r="P19" s="16">
        <v>166.33699999999999</v>
      </c>
      <c r="Q19" s="16">
        <v>117.837</v>
      </c>
      <c r="R19" s="16">
        <v>95.535399999999996</v>
      </c>
      <c r="S19" s="16">
        <v>129.249</v>
      </c>
      <c r="T19" s="16">
        <v>113.69199999999999</v>
      </c>
      <c r="U19" s="16">
        <v>89.0779</v>
      </c>
      <c r="V19" s="16">
        <v>127.02</v>
      </c>
      <c r="W19" s="16">
        <v>152.405</v>
      </c>
      <c r="X19" s="18">
        <f t="shared" si="1"/>
        <v>122.4285</v>
      </c>
      <c r="Y19" s="16">
        <v>12.9665</v>
      </c>
      <c r="Z19" s="16">
        <v>15.204499999999999</v>
      </c>
      <c r="AA19" s="16">
        <v>7.4290500000000002</v>
      </c>
      <c r="AB19" s="16">
        <v>11.190899999999999</v>
      </c>
      <c r="AC19" s="16">
        <v>10.8751</v>
      </c>
      <c r="AD19" s="16">
        <v>8.9946400000000004</v>
      </c>
      <c r="AE19" s="16">
        <v>8.1388800000000003</v>
      </c>
      <c r="AF19" s="16">
        <v>11.4963</v>
      </c>
      <c r="AG19" s="16">
        <v>12.938000000000001</v>
      </c>
      <c r="AH19" s="16">
        <v>20.4681</v>
      </c>
      <c r="AI19" s="18">
        <f t="shared" si="2"/>
        <v>11.343599999999999</v>
      </c>
      <c r="AJ19" s="3" t="e">
        <v>#N/A</v>
      </c>
      <c r="AK19" s="3">
        <v>130</v>
      </c>
      <c r="AL19" s="3">
        <v>129</v>
      </c>
      <c r="AM19" s="3">
        <v>128</v>
      </c>
      <c r="AN19" s="3">
        <v>115</v>
      </c>
      <c r="AO19" s="3">
        <v>132</v>
      </c>
      <c r="AP19" s="3">
        <v>132</v>
      </c>
      <c r="AQ19" s="3">
        <v>137</v>
      </c>
      <c r="AR19" s="3">
        <v>137</v>
      </c>
      <c r="AS19" s="3">
        <v>146</v>
      </c>
      <c r="AT19" s="19">
        <f t="shared" si="3"/>
        <v>132</v>
      </c>
      <c r="AU19" s="3" t="e">
        <v>#N/A</v>
      </c>
      <c r="AV19" s="16">
        <v>2.4018600000000001</v>
      </c>
      <c r="AW19" s="16">
        <v>0.52113799999999999</v>
      </c>
      <c r="AX19" s="16">
        <v>1.0303500000000001</v>
      </c>
      <c r="AY19" s="16">
        <v>16.061</v>
      </c>
      <c r="AZ19" s="16">
        <v>0.819384</v>
      </c>
      <c r="BA19" s="16">
        <v>0.69611999999999996</v>
      </c>
      <c r="BB19" s="16">
        <v>0.90003299999999997</v>
      </c>
      <c r="BC19" s="16">
        <v>0.60180900000000004</v>
      </c>
      <c r="BD19" s="16">
        <v>4.6179699999999997</v>
      </c>
      <c r="BE19" s="18">
        <f t="shared" si="4"/>
        <v>0.90003299999999997</v>
      </c>
      <c r="BF19" s="21">
        <f t="shared" si="5"/>
        <v>0.8</v>
      </c>
      <c r="BG19" s="18">
        <f t="shared" si="6"/>
        <v>134.672133</v>
      </c>
    </row>
    <row r="20" spans="1:59" x14ac:dyDescent="0.35">
      <c r="A20" s="3">
        <v>14</v>
      </c>
      <c r="B20" s="3" t="s">
        <v>54</v>
      </c>
      <c r="C20" s="3">
        <v>166</v>
      </c>
      <c r="D20" s="3">
        <v>157</v>
      </c>
      <c r="E20" s="3">
        <v>161</v>
      </c>
      <c r="F20" s="3">
        <v>155</v>
      </c>
      <c r="G20" s="3">
        <v>163</v>
      </c>
      <c r="H20" s="3">
        <v>164</v>
      </c>
      <c r="I20" s="3">
        <v>173</v>
      </c>
      <c r="J20" s="3">
        <v>175</v>
      </c>
      <c r="K20" s="3">
        <v>177</v>
      </c>
      <c r="L20" s="3">
        <v>179</v>
      </c>
      <c r="M20" s="19">
        <f t="shared" si="0"/>
        <v>165</v>
      </c>
      <c r="N20" s="16">
        <v>148.81700000000001</v>
      </c>
      <c r="O20" s="16">
        <v>110.40900000000001</v>
      </c>
      <c r="P20" s="16">
        <v>93.226799999999997</v>
      </c>
      <c r="Q20" s="16">
        <v>171.137</v>
      </c>
      <c r="R20" s="16">
        <v>91.074799999999996</v>
      </c>
      <c r="S20" s="16">
        <v>132.76499999999999</v>
      </c>
      <c r="T20" s="16">
        <v>148.72499999999999</v>
      </c>
      <c r="U20" s="16">
        <v>153.47800000000001</v>
      </c>
      <c r="V20" s="16">
        <v>170.209</v>
      </c>
      <c r="W20" s="16">
        <v>157.45400000000001</v>
      </c>
      <c r="X20" s="18">
        <f t="shared" si="1"/>
        <v>148.77100000000002</v>
      </c>
      <c r="Y20" s="16">
        <v>55.922600000000003</v>
      </c>
      <c r="Z20" s="16">
        <v>29.7729</v>
      </c>
      <c r="AA20" s="16">
        <v>58.963700000000003</v>
      </c>
      <c r="AB20" s="16">
        <v>32.413400000000003</v>
      </c>
      <c r="AC20" s="16">
        <v>33.947499999999998</v>
      </c>
      <c r="AD20" s="16">
        <v>47.256900000000002</v>
      </c>
      <c r="AE20" s="16">
        <v>49.419499999999999</v>
      </c>
      <c r="AF20" s="16">
        <v>33.832299999999996</v>
      </c>
      <c r="AG20" s="16">
        <v>43.264400000000002</v>
      </c>
      <c r="AH20" s="16">
        <v>42.657499999999999</v>
      </c>
      <c r="AI20" s="18">
        <f t="shared" si="2"/>
        <v>42.960949999999997</v>
      </c>
      <c r="AJ20" s="3" t="e">
        <v>#N/A</v>
      </c>
      <c r="AK20" s="3">
        <v>126</v>
      </c>
      <c r="AL20" s="3">
        <v>128</v>
      </c>
      <c r="AM20" s="3">
        <v>128</v>
      </c>
      <c r="AN20" s="3">
        <v>121</v>
      </c>
      <c r="AO20" s="3">
        <v>123</v>
      </c>
      <c r="AP20" s="3">
        <v>132</v>
      </c>
      <c r="AQ20" s="3">
        <v>145</v>
      </c>
      <c r="AR20" s="3">
        <v>148</v>
      </c>
      <c r="AS20" s="3">
        <v>137</v>
      </c>
      <c r="AT20" s="19">
        <f t="shared" si="3"/>
        <v>128</v>
      </c>
      <c r="AU20" s="3" t="e">
        <v>#N/A</v>
      </c>
      <c r="AV20" s="16">
        <v>1.0673600000000001</v>
      </c>
      <c r="AW20" s="16">
        <v>0.52262500000000001</v>
      </c>
      <c r="AX20" s="16">
        <v>0.59938599999999997</v>
      </c>
      <c r="AY20" s="16">
        <v>1.3545100000000001</v>
      </c>
      <c r="AZ20" s="16">
        <v>0.408634</v>
      </c>
      <c r="BA20" s="16">
        <v>0.89693800000000001</v>
      </c>
      <c r="BB20" s="16">
        <v>0.71733000000000002</v>
      </c>
      <c r="BC20" s="16">
        <v>2.5871200000000001</v>
      </c>
      <c r="BD20" s="16">
        <v>12.658300000000001</v>
      </c>
      <c r="BE20" s="18">
        <f t="shared" si="4"/>
        <v>0.89693800000000001</v>
      </c>
      <c r="BF20" s="21">
        <f t="shared" si="5"/>
        <v>0.77575757575757576</v>
      </c>
      <c r="BG20" s="18">
        <f t="shared" si="6"/>
        <v>192.62888800000002</v>
      </c>
    </row>
    <row r="21" spans="1:59" x14ac:dyDescent="0.35">
      <c r="A21" s="3">
        <v>15</v>
      </c>
      <c r="B21" s="3" t="s">
        <v>54</v>
      </c>
      <c r="C21" s="3">
        <v>166</v>
      </c>
      <c r="D21" s="3">
        <v>157</v>
      </c>
      <c r="E21" s="3">
        <v>161</v>
      </c>
      <c r="F21" s="3">
        <v>155</v>
      </c>
      <c r="G21" s="3">
        <v>163</v>
      </c>
      <c r="H21" s="3">
        <v>164</v>
      </c>
      <c r="I21" s="3">
        <v>173</v>
      </c>
      <c r="J21" s="3">
        <v>175</v>
      </c>
      <c r="K21" s="3">
        <v>177</v>
      </c>
      <c r="L21" s="3">
        <v>179</v>
      </c>
      <c r="M21" s="19">
        <f t="shared" si="0"/>
        <v>165</v>
      </c>
      <c r="N21" s="16">
        <v>252.601</v>
      </c>
      <c r="O21" s="16">
        <v>158.59100000000001</v>
      </c>
      <c r="P21" s="16">
        <v>119.931</v>
      </c>
      <c r="Q21" s="16">
        <v>124.47199999999999</v>
      </c>
      <c r="R21" s="16">
        <v>107.7</v>
      </c>
      <c r="S21" s="16">
        <v>124.60599999999999</v>
      </c>
      <c r="T21" s="16">
        <v>130.75399999999999</v>
      </c>
      <c r="U21" s="16">
        <v>120.41800000000001</v>
      </c>
      <c r="V21" s="16">
        <v>105.76900000000001</v>
      </c>
      <c r="W21" s="16">
        <v>97.805400000000006</v>
      </c>
      <c r="X21" s="18">
        <f t="shared" si="1"/>
        <v>122.44499999999999</v>
      </c>
      <c r="Y21" s="16">
        <v>163.38200000000001</v>
      </c>
      <c r="Z21" s="16">
        <v>129.85900000000001</v>
      </c>
      <c r="AA21" s="16">
        <v>83.041600000000003</v>
      </c>
      <c r="AB21" s="16">
        <v>79.715800000000002</v>
      </c>
      <c r="AC21" s="16">
        <v>161.64099999999999</v>
      </c>
      <c r="AD21" s="16">
        <v>152.44999999999999</v>
      </c>
      <c r="AE21" s="16">
        <v>90.054199999999994</v>
      </c>
      <c r="AF21" s="16">
        <v>81.021500000000003</v>
      </c>
      <c r="AG21" s="16">
        <v>92.882900000000006</v>
      </c>
      <c r="AH21" s="16">
        <v>96.533199999999994</v>
      </c>
      <c r="AI21" s="18">
        <f t="shared" si="2"/>
        <v>94.70805</v>
      </c>
      <c r="AJ21" s="3" t="e">
        <v>#N/A</v>
      </c>
      <c r="AK21" s="3">
        <v>138</v>
      </c>
      <c r="AL21" s="3">
        <v>138</v>
      </c>
      <c r="AM21" s="3">
        <v>133</v>
      </c>
      <c r="AN21" s="3">
        <v>127</v>
      </c>
      <c r="AO21" s="3">
        <v>129</v>
      </c>
      <c r="AP21" s="3">
        <v>146</v>
      </c>
      <c r="AQ21" s="3">
        <v>147</v>
      </c>
      <c r="AR21" s="3">
        <v>151</v>
      </c>
      <c r="AS21" s="3">
        <v>150</v>
      </c>
      <c r="AT21" s="19">
        <f t="shared" si="3"/>
        <v>138</v>
      </c>
      <c r="AU21" s="3" t="e">
        <v>#N/A</v>
      </c>
      <c r="AV21" s="16">
        <v>0.78540600000000005</v>
      </c>
      <c r="AW21" s="16">
        <v>0.67304299999999995</v>
      </c>
      <c r="AX21" s="16">
        <v>24.5044</v>
      </c>
      <c r="AY21" s="16">
        <v>0.95036600000000004</v>
      </c>
      <c r="AZ21" s="16">
        <v>0.73463100000000003</v>
      </c>
      <c r="BA21" s="16">
        <v>0.57425400000000004</v>
      </c>
      <c r="BB21" s="16">
        <v>3.32118</v>
      </c>
      <c r="BC21" s="16">
        <v>5.08744</v>
      </c>
      <c r="BD21" s="16">
        <v>11.1198</v>
      </c>
      <c r="BE21" s="18">
        <f t="shared" si="4"/>
        <v>0.95036600000000004</v>
      </c>
      <c r="BF21" s="21">
        <f t="shared" si="5"/>
        <v>0.83636363636363631</v>
      </c>
      <c r="BG21" s="18">
        <f t="shared" si="6"/>
        <v>218.10341600000001</v>
      </c>
    </row>
    <row r="22" spans="1:59" x14ac:dyDescent="0.35">
      <c r="A22" s="3">
        <v>16</v>
      </c>
      <c r="B22" s="3" t="s">
        <v>55</v>
      </c>
      <c r="C22" s="3">
        <v>166</v>
      </c>
      <c r="D22" s="3">
        <v>157</v>
      </c>
      <c r="E22" s="3">
        <v>161</v>
      </c>
      <c r="F22" s="3">
        <v>155</v>
      </c>
      <c r="G22" s="3">
        <v>163</v>
      </c>
      <c r="H22" s="3">
        <v>164</v>
      </c>
      <c r="I22" s="3">
        <v>173</v>
      </c>
      <c r="J22" s="3">
        <v>175</v>
      </c>
      <c r="K22" s="3">
        <v>177</v>
      </c>
      <c r="L22" s="3">
        <v>179</v>
      </c>
      <c r="M22" s="19">
        <f t="shared" si="0"/>
        <v>165</v>
      </c>
      <c r="N22" s="16">
        <v>149.78100000000001</v>
      </c>
      <c r="O22" s="16">
        <v>137.72200000000001</v>
      </c>
      <c r="P22" s="16">
        <v>136.036</v>
      </c>
      <c r="Q22" s="16">
        <v>76.362499999999997</v>
      </c>
      <c r="R22" s="16">
        <v>112.456</v>
      </c>
      <c r="S22" s="16">
        <v>125.75</v>
      </c>
      <c r="T22" s="16">
        <v>87.530100000000004</v>
      </c>
      <c r="U22" s="16">
        <v>85.365799999999993</v>
      </c>
      <c r="V22" s="16">
        <v>105.102</v>
      </c>
      <c r="W22" s="16">
        <v>131.85599999999999</v>
      </c>
      <c r="X22" s="18">
        <f t="shared" si="1"/>
        <v>119.10300000000001</v>
      </c>
      <c r="Y22" s="16">
        <v>34.377200000000002</v>
      </c>
      <c r="Z22" s="16">
        <v>27.177800000000001</v>
      </c>
      <c r="AA22" s="16">
        <v>19.353999999999999</v>
      </c>
      <c r="AB22" s="16">
        <v>40.158200000000001</v>
      </c>
      <c r="AC22" s="16">
        <v>32.8752</v>
      </c>
      <c r="AD22" s="16">
        <v>31.059100000000001</v>
      </c>
      <c r="AE22" s="16">
        <v>47.7408</v>
      </c>
      <c r="AF22" s="16">
        <v>46.735900000000001</v>
      </c>
      <c r="AG22" s="16">
        <v>30.206</v>
      </c>
      <c r="AH22" s="16">
        <v>28.444299999999998</v>
      </c>
      <c r="AI22" s="18">
        <f t="shared" si="2"/>
        <v>31.96715</v>
      </c>
      <c r="AJ22" s="3" t="e">
        <v>#N/A</v>
      </c>
      <c r="AK22" s="3">
        <v>134</v>
      </c>
      <c r="AL22" s="3">
        <v>134</v>
      </c>
      <c r="AM22" s="3">
        <v>130</v>
      </c>
      <c r="AN22" s="3">
        <v>136</v>
      </c>
      <c r="AO22" s="3">
        <v>137</v>
      </c>
      <c r="AP22" s="3">
        <v>147</v>
      </c>
      <c r="AQ22" s="3">
        <v>147</v>
      </c>
      <c r="AR22" s="3">
        <v>154</v>
      </c>
      <c r="AS22" s="3">
        <v>151</v>
      </c>
      <c r="AT22" s="19">
        <f t="shared" si="3"/>
        <v>137</v>
      </c>
      <c r="AU22" s="3" t="e">
        <v>#N/A</v>
      </c>
      <c r="AV22" s="16">
        <v>0.52897000000000005</v>
      </c>
      <c r="AW22" s="16">
        <v>0.44726199999999999</v>
      </c>
      <c r="AX22" s="16">
        <v>0.80451799999999996</v>
      </c>
      <c r="AY22" s="16">
        <v>0.71722399999999997</v>
      </c>
      <c r="AZ22" s="16">
        <v>1.03461</v>
      </c>
      <c r="BA22" s="16">
        <v>0.69233900000000004</v>
      </c>
      <c r="BB22" s="16">
        <v>1.5447200000000001</v>
      </c>
      <c r="BC22" s="16">
        <v>0.82435999999999998</v>
      </c>
      <c r="BD22" s="16">
        <v>0.60997900000000005</v>
      </c>
      <c r="BE22" s="18">
        <f t="shared" si="4"/>
        <v>0.71722399999999997</v>
      </c>
      <c r="BF22" s="21">
        <f t="shared" si="5"/>
        <v>0.83030303030303032</v>
      </c>
      <c r="BG22" s="18">
        <f t="shared" si="6"/>
        <v>151.787374</v>
      </c>
    </row>
    <row r="23" spans="1:59" x14ac:dyDescent="0.35">
      <c r="A23" s="3">
        <v>17</v>
      </c>
      <c r="B23" s="3" t="s">
        <v>56</v>
      </c>
      <c r="C23" s="3">
        <v>149</v>
      </c>
      <c r="D23" s="3">
        <v>152</v>
      </c>
      <c r="E23" s="3">
        <v>150</v>
      </c>
      <c r="F23" s="3">
        <v>155</v>
      </c>
      <c r="G23" s="3">
        <v>149</v>
      </c>
      <c r="H23" s="3">
        <v>149</v>
      </c>
      <c r="I23" s="3">
        <v>156</v>
      </c>
      <c r="J23" s="3">
        <v>150</v>
      </c>
      <c r="K23" s="3">
        <v>138</v>
      </c>
      <c r="L23" s="3">
        <v>143</v>
      </c>
      <c r="M23" s="19">
        <f t="shared" si="0"/>
        <v>149.5</v>
      </c>
      <c r="N23" s="16">
        <v>1.14222</v>
      </c>
      <c r="O23" s="16">
        <v>1.1136699999999999</v>
      </c>
      <c r="P23" s="16">
        <v>1.0608</v>
      </c>
      <c r="Q23" s="16">
        <v>1.03905</v>
      </c>
      <c r="R23" s="16">
        <v>1.0624400000000001</v>
      </c>
      <c r="S23" s="16">
        <v>1.03348</v>
      </c>
      <c r="T23" s="16">
        <v>1.66232</v>
      </c>
      <c r="U23" s="16">
        <v>1.7119599999999999</v>
      </c>
      <c r="V23" s="16">
        <v>1.7018899999999999</v>
      </c>
      <c r="W23" s="16">
        <v>1.33124</v>
      </c>
      <c r="X23" s="18">
        <f t="shared" si="1"/>
        <v>1.127945</v>
      </c>
      <c r="Y23" s="16">
        <v>6.5134999999999996</v>
      </c>
      <c r="Z23" s="16">
        <v>2.8321100000000001</v>
      </c>
      <c r="AA23" s="16">
        <v>6.2410399999999999</v>
      </c>
      <c r="AB23" s="16">
        <v>3.8489300000000002</v>
      </c>
      <c r="AC23" s="16">
        <v>1.9997400000000001</v>
      </c>
      <c r="AD23" s="16">
        <v>4.4430399999999999</v>
      </c>
      <c r="AE23" s="16">
        <v>4.3485399999999998</v>
      </c>
      <c r="AF23" s="16">
        <v>4.5756300000000003</v>
      </c>
      <c r="AG23" s="16">
        <v>3.1613099999999998</v>
      </c>
      <c r="AH23" s="16">
        <v>1.98464</v>
      </c>
      <c r="AI23" s="18">
        <f t="shared" si="2"/>
        <v>4.0987349999999996</v>
      </c>
      <c r="AJ23" s="3" t="e">
        <v>#N/A</v>
      </c>
      <c r="AK23" s="3">
        <v>97</v>
      </c>
      <c r="AL23" s="3">
        <v>104</v>
      </c>
      <c r="AM23" s="3">
        <v>101</v>
      </c>
      <c r="AN23" s="3">
        <v>98</v>
      </c>
      <c r="AO23" s="3">
        <v>85</v>
      </c>
      <c r="AP23" s="3">
        <v>107</v>
      </c>
      <c r="AQ23" s="3">
        <v>107</v>
      </c>
      <c r="AR23" s="3">
        <v>100</v>
      </c>
      <c r="AS23" s="3">
        <v>100</v>
      </c>
      <c r="AT23" s="19">
        <f t="shared" si="3"/>
        <v>100</v>
      </c>
      <c r="AU23" s="3" t="e">
        <v>#N/A</v>
      </c>
      <c r="AV23" s="16">
        <v>1.08524</v>
      </c>
      <c r="AW23" s="16">
        <v>0.62276200000000004</v>
      </c>
      <c r="AX23" s="16">
        <v>0.55255900000000002</v>
      </c>
      <c r="AY23" s="16">
        <v>0.66516299999999995</v>
      </c>
      <c r="AZ23" s="16">
        <v>0.87568500000000005</v>
      </c>
      <c r="BA23" s="16">
        <v>7.18025</v>
      </c>
      <c r="BB23" s="16">
        <v>0.909138</v>
      </c>
      <c r="BC23" s="16">
        <v>0.79410999999999998</v>
      </c>
      <c r="BD23" s="16">
        <v>0.48708400000000002</v>
      </c>
      <c r="BE23" s="18">
        <f t="shared" si="4"/>
        <v>0.79410999999999998</v>
      </c>
      <c r="BF23" s="21">
        <f t="shared" si="5"/>
        <v>0.66889632107023411</v>
      </c>
      <c r="BG23" s="18">
        <f t="shared" si="6"/>
        <v>6.0207899999999999</v>
      </c>
    </row>
    <row r="24" spans="1:59" x14ac:dyDescent="0.35">
      <c r="A24" s="3">
        <v>18</v>
      </c>
      <c r="B24" s="3" t="s">
        <v>57</v>
      </c>
      <c r="C24" s="3">
        <v>149</v>
      </c>
      <c r="D24" s="3">
        <v>152</v>
      </c>
      <c r="E24" s="3">
        <v>150</v>
      </c>
      <c r="F24" s="3">
        <v>155</v>
      </c>
      <c r="G24" s="3">
        <v>149</v>
      </c>
      <c r="H24" s="3">
        <v>149</v>
      </c>
      <c r="I24" s="3">
        <v>156</v>
      </c>
      <c r="J24" s="3">
        <v>150</v>
      </c>
      <c r="K24" s="3">
        <v>138</v>
      </c>
      <c r="L24" s="3">
        <v>143</v>
      </c>
      <c r="M24" s="19">
        <f t="shared" si="0"/>
        <v>149.5</v>
      </c>
      <c r="N24" s="16">
        <v>9.6915300000000002</v>
      </c>
      <c r="O24" s="16">
        <v>1.3697999999999999</v>
      </c>
      <c r="P24" s="16">
        <v>0.99354600000000004</v>
      </c>
      <c r="Q24" s="16">
        <v>1.39208</v>
      </c>
      <c r="R24" s="16">
        <v>1.1075600000000001</v>
      </c>
      <c r="S24" s="16">
        <v>1.04321</v>
      </c>
      <c r="T24" s="16">
        <v>1.02467</v>
      </c>
      <c r="U24" s="16">
        <v>5.04176</v>
      </c>
      <c r="V24" s="16">
        <v>2.6195499999999998</v>
      </c>
      <c r="W24" s="16">
        <v>1.0789299999999999</v>
      </c>
      <c r="X24" s="18">
        <f t="shared" si="1"/>
        <v>1.23868</v>
      </c>
      <c r="Y24" s="16">
        <v>2.8825500000000002</v>
      </c>
      <c r="Z24" s="16">
        <v>1.8325199999999999</v>
      </c>
      <c r="AA24" s="16">
        <v>3.0666000000000002</v>
      </c>
      <c r="AB24" s="16">
        <v>2.63869</v>
      </c>
      <c r="AC24" s="16">
        <v>2.4571000000000001</v>
      </c>
      <c r="AD24" s="16">
        <v>2.86727</v>
      </c>
      <c r="AE24" s="16">
        <v>1.08893</v>
      </c>
      <c r="AF24" s="16">
        <v>0.78859699999999999</v>
      </c>
      <c r="AG24" s="16">
        <v>0.77511099999999999</v>
      </c>
      <c r="AH24" s="16">
        <v>0.89218500000000001</v>
      </c>
      <c r="AI24" s="18">
        <f t="shared" si="2"/>
        <v>2.1448100000000001</v>
      </c>
      <c r="AJ24" s="3" t="e">
        <v>#N/A</v>
      </c>
      <c r="AK24" s="3">
        <v>119</v>
      </c>
      <c r="AL24" s="3">
        <v>130</v>
      </c>
      <c r="AM24" s="3">
        <v>118</v>
      </c>
      <c r="AN24" s="3">
        <v>126</v>
      </c>
      <c r="AO24" s="3">
        <v>108</v>
      </c>
      <c r="AP24" s="3">
        <v>123</v>
      </c>
      <c r="AQ24" s="3">
        <v>131</v>
      </c>
      <c r="AR24" s="3">
        <v>125</v>
      </c>
      <c r="AS24" s="3">
        <v>119</v>
      </c>
      <c r="AT24" s="19">
        <f t="shared" si="3"/>
        <v>123</v>
      </c>
      <c r="AU24" s="3" t="e">
        <v>#N/A</v>
      </c>
      <c r="AV24" s="16">
        <v>0.45294499999999999</v>
      </c>
      <c r="AW24" s="16">
        <v>16.590599999999998</v>
      </c>
      <c r="AX24" s="16">
        <v>1.2767999999999999</v>
      </c>
      <c r="AY24" s="16">
        <v>4.3663600000000002</v>
      </c>
      <c r="AZ24" s="16">
        <v>7.1244399999999999</v>
      </c>
      <c r="BA24" s="16">
        <v>1.0292600000000001</v>
      </c>
      <c r="BB24" s="16">
        <v>0.91122099999999995</v>
      </c>
      <c r="BC24" s="16">
        <v>1.2548299999999999</v>
      </c>
      <c r="BD24" s="16">
        <v>0.86776699999999996</v>
      </c>
      <c r="BE24" s="18">
        <f t="shared" si="4"/>
        <v>1.2548299999999999</v>
      </c>
      <c r="BF24" s="21">
        <f t="shared" si="5"/>
        <v>0.82274247491638797</v>
      </c>
      <c r="BG24" s="18">
        <f t="shared" si="6"/>
        <v>4.6383200000000002</v>
      </c>
    </row>
    <row r="25" spans="1:59" x14ac:dyDescent="0.35">
      <c r="A25" s="3">
        <v>19</v>
      </c>
      <c r="B25" s="3" t="s">
        <v>58</v>
      </c>
      <c r="C25" s="3">
        <v>149</v>
      </c>
      <c r="D25" s="3">
        <v>152</v>
      </c>
      <c r="E25" s="3">
        <v>150</v>
      </c>
      <c r="F25" s="3">
        <v>155</v>
      </c>
      <c r="G25" s="3">
        <v>149</v>
      </c>
      <c r="H25" s="3">
        <v>149</v>
      </c>
      <c r="I25" s="3">
        <v>156</v>
      </c>
      <c r="J25" s="3">
        <v>150</v>
      </c>
      <c r="K25" s="3">
        <v>138</v>
      </c>
      <c r="L25" s="3">
        <v>143</v>
      </c>
      <c r="M25" s="19">
        <f t="shared" si="0"/>
        <v>149.5</v>
      </c>
      <c r="N25" s="16">
        <v>2.1268099999999999</v>
      </c>
      <c r="O25" s="16">
        <v>1.6113200000000001</v>
      </c>
      <c r="P25" s="16">
        <v>1.10883</v>
      </c>
      <c r="Q25" s="16">
        <v>1.01847</v>
      </c>
      <c r="R25" s="16">
        <v>1.06463</v>
      </c>
      <c r="S25" s="16">
        <v>1.4988600000000001</v>
      </c>
      <c r="T25" s="16">
        <v>1.08392</v>
      </c>
      <c r="U25" s="16">
        <v>1.0703800000000001</v>
      </c>
      <c r="V25" s="16">
        <v>1.05531</v>
      </c>
      <c r="W25" s="16">
        <v>1.0087600000000001</v>
      </c>
      <c r="X25" s="18">
        <f t="shared" si="1"/>
        <v>1.0771500000000001</v>
      </c>
      <c r="Y25" s="16">
        <v>7.5482199999999997</v>
      </c>
      <c r="Z25" s="16">
        <v>4.29941</v>
      </c>
      <c r="AA25" s="16">
        <v>3.8579300000000001</v>
      </c>
      <c r="AB25" s="16">
        <v>4.8113799999999998</v>
      </c>
      <c r="AC25" s="16">
        <v>4.5564900000000002</v>
      </c>
      <c r="AD25" s="16">
        <v>4.5927100000000003</v>
      </c>
      <c r="AE25" s="16">
        <v>4.7969900000000001</v>
      </c>
      <c r="AF25" s="16">
        <v>5.1394299999999999</v>
      </c>
      <c r="AG25" s="16">
        <v>7.42279</v>
      </c>
      <c r="AH25" s="16">
        <v>5.5510400000000004</v>
      </c>
      <c r="AI25" s="18">
        <f t="shared" si="2"/>
        <v>4.8041850000000004</v>
      </c>
      <c r="AJ25" s="3" t="e">
        <v>#N/A</v>
      </c>
      <c r="AK25" s="3">
        <v>122</v>
      </c>
      <c r="AL25" s="3">
        <v>122</v>
      </c>
      <c r="AM25" s="3">
        <v>115</v>
      </c>
      <c r="AN25" s="3">
        <v>129</v>
      </c>
      <c r="AO25" s="3">
        <v>107</v>
      </c>
      <c r="AP25" s="3">
        <v>120</v>
      </c>
      <c r="AQ25" s="3">
        <v>126</v>
      </c>
      <c r="AR25" s="3">
        <v>122</v>
      </c>
      <c r="AS25" s="3">
        <v>118</v>
      </c>
      <c r="AT25" s="19">
        <f t="shared" si="3"/>
        <v>122</v>
      </c>
      <c r="AU25" s="3" t="e">
        <v>#N/A</v>
      </c>
      <c r="AV25" s="16">
        <v>0.67107399999999995</v>
      </c>
      <c r="AW25" s="16">
        <v>0.46437800000000001</v>
      </c>
      <c r="AX25" s="16">
        <v>0.57137000000000004</v>
      </c>
      <c r="AY25" s="16">
        <v>0.44101299999999999</v>
      </c>
      <c r="AZ25" s="16">
        <v>0.38148799999999999</v>
      </c>
      <c r="BA25" s="16">
        <v>0.69823999999999997</v>
      </c>
      <c r="BB25" s="16">
        <v>0.76224700000000001</v>
      </c>
      <c r="BC25" s="16">
        <v>0.36293399999999998</v>
      </c>
      <c r="BD25" s="16">
        <v>0.54418599999999995</v>
      </c>
      <c r="BE25" s="18">
        <f t="shared" si="4"/>
        <v>0.54418599999999995</v>
      </c>
      <c r="BF25" s="21">
        <f t="shared" si="5"/>
        <v>0.81605351170568563</v>
      </c>
      <c r="BG25" s="18">
        <f t="shared" si="6"/>
        <v>6.4255209999999998</v>
      </c>
    </row>
    <row r="26" spans="1:59" x14ac:dyDescent="0.35">
      <c r="A26" s="3">
        <v>20</v>
      </c>
      <c r="B26" s="3" t="s">
        <v>59</v>
      </c>
      <c r="C26" s="3">
        <v>149</v>
      </c>
      <c r="D26" s="3">
        <v>152</v>
      </c>
      <c r="E26" s="3">
        <v>150</v>
      </c>
      <c r="F26" s="3">
        <v>155</v>
      </c>
      <c r="G26" s="3">
        <v>149</v>
      </c>
      <c r="H26" s="3">
        <v>149</v>
      </c>
      <c r="I26" s="3">
        <v>156</v>
      </c>
      <c r="J26" s="3">
        <v>150</v>
      </c>
      <c r="K26" s="3">
        <v>138</v>
      </c>
      <c r="L26" s="3">
        <v>143</v>
      </c>
      <c r="M26" s="19">
        <f t="shared" si="0"/>
        <v>149.5</v>
      </c>
      <c r="N26" s="16">
        <v>0.78378099999999995</v>
      </c>
      <c r="O26" s="16">
        <v>1.5067900000000001</v>
      </c>
      <c r="P26" s="16">
        <v>2.97817</v>
      </c>
      <c r="Q26" s="16">
        <v>1.34335</v>
      </c>
      <c r="R26" s="16">
        <v>1.0422899999999999</v>
      </c>
      <c r="S26" s="16">
        <v>1.8830199999999999</v>
      </c>
      <c r="T26" s="16">
        <v>1.03826</v>
      </c>
      <c r="U26" s="16">
        <v>1.1014999999999999</v>
      </c>
      <c r="V26" s="16">
        <v>1.0983099999999999</v>
      </c>
      <c r="W26" s="16">
        <v>1.27227</v>
      </c>
      <c r="X26" s="18">
        <f t="shared" si="1"/>
        <v>1.186885</v>
      </c>
      <c r="Y26" s="16">
        <v>41.579000000000001</v>
      </c>
      <c r="Z26" s="16">
        <v>41.296500000000002</v>
      </c>
      <c r="AA26" s="16">
        <v>51.8202</v>
      </c>
      <c r="AB26" s="16">
        <v>44.7727</v>
      </c>
      <c r="AC26" s="16">
        <v>31.837</v>
      </c>
      <c r="AD26" s="16">
        <v>36.814599999999999</v>
      </c>
      <c r="AE26" s="16">
        <v>47.885899999999999</v>
      </c>
      <c r="AF26" s="16">
        <v>46.608199999999997</v>
      </c>
      <c r="AG26" s="16">
        <v>39.032499999999999</v>
      </c>
      <c r="AH26" s="16">
        <v>41.8733</v>
      </c>
      <c r="AI26" s="18">
        <f t="shared" si="2"/>
        <v>41.726150000000004</v>
      </c>
      <c r="AJ26" s="3" t="e">
        <v>#N/A</v>
      </c>
      <c r="AK26" s="3">
        <v>97</v>
      </c>
      <c r="AL26" s="3">
        <v>98</v>
      </c>
      <c r="AM26" s="3">
        <v>94</v>
      </c>
      <c r="AN26" s="3">
        <v>99</v>
      </c>
      <c r="AO26" s="3">
        <v>88</v>
      </c>
      <c r="AP26" s="3">
        <v>99</v>
      </c>
      <c r="AQ26" s="3">
        <v>104</v>
      </c>
      <c r="AR26" s="3">
        <v>99</v>
      </c>
      <c r="AS26" s="3">
        <v>103</v>
      </c>
      <c r="AT26" s="19">
        <f t="shared" si="3"/>
        <v>99</v>
      </c>
      <c r="AU26" s="3" t="e">
        <v>#N/A</v>
      </c>
      <c r="AV26" s="16">
        <v>1.6878299999999999</v>
      </c>
      <c r="AW26" s="16">
        <v>0.69055599999999995</v>
      </c>
      <c r="AX26" s="16">
        <v>1.3260000000000001</v>
      </c>
      <c r="AY26" s="16">
        <v>1.26675</v>
      </c>
      <c r="AZ26" s="16">
        <v>0.652057</v>
      </c>
      <c r="BA26" s="16">
        <v>0.84468299999999996</v>
      </c>
      <c r="BB26" s="16">
        <v>0.74284799999999995</v>
      </c>
      <c r="BC26" s="16">
        <v>5.17821</v>
      </c>
      <c r="BD26" s="16">
        <v>0.87778500000000004</v>
      </c>
      <c r="BE26" s="18">
        <f t="shared" si="4"/>
        <v>0.87778500000000004</v>
      </c>
      <c r="BF26" s="21">
        <f t="shared" si="5"/>
        <v>0.66220735785953178</v>
      </c>
      <c r="BG26" s="18">
        <f t="shared" si="6"/>
        <v>43.790820000000004</v>
      </c>
    </row>
    <row r="27" spans="1:59" x14ac:dyDescent="0.35">
      <c r="A27" s="3">
        <v>21</v>
      </c>
      <c r="B27" s="3" t="s">
        <v>60</v>
      </c>
      <c r="C27" s="3">
        <v>149</v>
      </c>
      <c r="D27" s="3">
        <v>152</v>
      </c>
      <c r="E27" s="3">
        <v>150</v>
      </c>
      <c r="F27" s="3">
        <v>155</v>
      </c>
      <c r="G27" s="3">
        <v>149</v>
      </c>
      <c r="H27" s="3">
        <v>149</v>
      </c>
      <c r="I27" s="3">
        <v>156</v>
      </c>
      <c r="J27" s="3">
        <v>150</v>
      </c>
      <c r="K27" s="3">
        <v>138</v>
      </c>
      <c r="L27" s="3">
        <v>143</v>
      </c>
      <c r="M27" s="19">
        <f t="shared" si="0"/>
        <v>149.5</v>
      </c>
      <c r="N27" s="16">
        <v>4.24064</v>
      </c>
      <c r="O27" s="16">
        <v>1.36025</v>
      </c>
      <c r="P27" s="16">
        <v>0.91164100000000003</v>
      </c>
      <c r="Q27" s="16">
        <v>1.08979</v>
      </c>
      <c r="R27" s="16">
        <v>1.06104</v>
      </c>
      <c r="S27" s="16">
        <v>1.2454000000000001</v>
      </c>
      <c r="T27" s="16">
        <v>1.3488500000000001</v>
      </c>
      <c r="U27" s="16">
        <v>3.25278</v>
      </c>
      <c r="V27" s="16">
        <v>1.4665299999999999</v>
      </c>
      <c r="W27" s="16">
        <v>1.06352</v>
      </c>
      <c r="X27" s="18">
        <f t="shared" si="1"/>
        <v>1.2971250000000001</v>
      </c>
      <c r="Y27" s="16">
        <v>47.630299999999998</v>
      </c>
      <c r="Z27" s="16">
        <v>28.124400000000001</v>
      </c>
      <c r="AA27" s="16">
        <v>22.447099999999999</v>
      </c>
      <c r="AB27" s="16">
        <v>24.152000000000001</v>
      </c>
      <c r="AC27" s="16">
        <v>36.889699999999998</v>
      </c>
      <c r="AD27" s="16">
        <v>36.480899999999998</v>
      </c>
      <c r="AE27" s="16">
        <v>37.468800000000002</v>
      </c>
      <c r="AF27" s="16">
        <v>37.365699999999997</v>
      </c>
      <c r="AG27" s="16">
        <v>23.8644</v>
      </c>
      <c r="AH27" s="16">
        <v>37.927199999999999</v>
      </c>
      <c r="AI27" s="18">
        <f t="shared" si="2"/>
        <v>36.685299999999998</v>
      </c>
      <c r="AJ27" s="3" t="e">
        <v>#N/A</v>
      </c>
      <c r="AK27" s="3">
        <v>118</v>
      </c>
      <c r="AL27" s="3">
        <v>123</v>
      </c>
      <c r="AM27" s="3">
        <v>110</v>
      </c>
      <c r="AN27" s="3">
        <v>119</v>
      </c>
      <c r="AO27" s="3">
        <v>114</v>
      </c>
      <c r="AP27" s="3">
        <v>119</v>
      </c>
      <c r="AQ27" s="3">
        <v>123</v>
      </c>
      <c r="AR27" s="3">
        <v>117</v>
      </c>
      <c r="AS27" s="3">
        <v>103</v>
      </c>
      <c r="AT27" s="19">
        <f t="shared" si="3"/>
        <v>118</v>
      </c>
      <c r="AU27" s="3" t="e">
        <v>#N/A</v>
      </c>
      <c r="AV27" s="16">
        <v>0.841723</v>
      </c>
      <c r="AW27" s="16">
        <v>1.3813899999999999</v>
      </c>
      <c r="AX27" s="16">
        <v>1.5262</v>
      </c>
      <c r="AY27" s="16">
        <v>1.4227799999999999</v>
      </c>
      <c r="AZ27" s="16">
        <v>0.79884299999999997</v>
      </c>
      <c r="BA27" s="16">
        <v>1.9387799999999999</v>
      </c>
      <c r="BB27" s="16">
        <v>0.434423</v>
      </c>
      <c r="BC27" s="16">
        <v>0.74582999999999999</v>
      </c>
      <c r="BD27" s="16">
        <v>0.93617600000000001</v>
      </c>
      <c r="BE27" s="18">
        <f t="shared" si="4"/>
        <v>0.93617600000000001</v>
      </c>
      <c r="BF27" s="21">
        <f t="shared" si="5"/>
        <v>0.78929765886287628</v>
      </c>
      <c r="BG27" s="18">
        <f t="shared" si="6"/>
        <v>38.918601000000002</v>
      </c>
    </row>
    <row r="28" spans="1:59" x14ac:dyDescent="0.35">
      <c r="A28" s="3">
        <v>22</v>
      </c>
      <c r="B28" s="3" t="s">
        <v>61</v>
      </c>
      <c r="C28" s="3">
        <v>138</v>
      </c>
      <c r="D28" s="3">
        <v>132</v>
      </c>
      <c r="E28" s="3">
        <v>124</v>
      </c>
      <c r="F28" s="3">
        <v>137</v>
      </c>
      <c r="G28" s="3">
        <v>134</v>
      </c>
      <c r="H28" s="3">
        <v>140</v>
      </c>
      <c r="I28" s="3">
        <v>137</v>
      </c>
      <c r="J28" s="3">
        <v>148</v>
      </c>
      <c r="K28" s="3">
        <v>159</v>
      </c>
      <c r="L28" s="3">
        <v>137</v>
      </c>
      <c r="M28" s="19">
        <f t="shared" si="0"/>
        <v>137</v>
      </c>
      <c r="N28" s="16">
        <v>176.666</v>
      </c>
      <c r="O28" s="16">
        <v>115.90900000000001</v>
      </c>
      <c r="P28" s="16">
        <v>108.123</v>
      </c>
      <c r="Q28" s="16">
        <v>89.334900000000005</v>
      </c>
      <c r="R28" s="16">
        <v>110.093</v>
      </c>
      <c r="S28" s="16">
        <v>162.43199999999999</v>
      </c>
      <c r="T28" s="16">
        <v>166.328</v>
      </c>
      <c r="U28" s="16">
        <v>151.827</v>
      </c>
      <c r="V28" s="16">
        <v>167.57599999999999</v>
      </c>
      <c r="W28" s="16">
        <v>157.68</v>
      </c>
      <c r="X28" s="18">
        <f t="shared" si="1"/>
        <v>154.7535</v>
      </c>
      <c r="Y28" s="16">
        <v>8.6961899999999996</v>
      </c>
      <c r="Z28" s="16">
        <v>2.9504100000000002</v>
      </c>
      <c r="AA28" s="16">
        <v>1.2141200000000001</v>
      </c>
      <c r="AB28" s="16">
        <v>1.3700600000000001</v>
      </c>
      <c r="AC28" s="16">
        <v>2.38767</v>
      </c>
      <c r="AD28" s="16">
        <v>2.9162499999999998</v>
      </c>
      <c r="AE28" s="16">
        <v>2.54278</v>
      </c>
      <c r="AF28" s="16">
        <v>2.9121299999999999</v>
      </c>
      <c r="AG28" s="16">
        <v>2.19876</v>
      </c>
      <c r="AH28" s="16">
        <v>2.4222600000000001</v>
      </c>
      <c r="AI28" s="18">
        <f t="shared" si="2"/>
        <v>2.4825200000000001</v>
      </c>
      <c r="AJ28" s="3" t="e">
        <v>#N/A</v>
      </c>
      <c r="AK28" s="3">
        <v>64</v>
      </c>
      <c r="AL28" s="3">
        <v>66</v>
      </c>
      <c r="AM28" s="3">
        <v>62</v>
      </c>
      <c r="AN28" s="3">
        <v>66</v>
      </c>
      <c r="AO28" s="3">
        <v>59</v>
      </c>
      <c r="AP28" s="3">
        <v>64</v>
      </c>
      <c r="AQ28" s="3">
        <v>64</v>
      </c>
      <c r="AR28" s="3">
        <v>67</v>
      </c>
      <c r="AS28" s="3">
        <v>80</v>
      </c>
      <c r="AT28" s="19">
        <f t="shared" si="3"/>
        <v>64</v>
      </c>
      <c r="AU28" s="3" t="e">
        <v>#N/A</v>
      </c>
      <c r="AV28" s="16">
        <v>10.755000000000001</v>
      </c>
      <c r="AW28" s="16">
        <v>0.41892499999999999</v>
      </c>
      <c r="AX28" s="16">
        <v>0.45854899999999998</v>
      </c>
      <c r="AY28" s="16">
        <v>0.709372</v>
      </c>
      <c r="AZ28" s="16">
        <v>0.72951699999999997</v>
      </c>
      <c r="BA28" s="16">
        <v>0.65615900000000005</v>
      </c>
      <c r="BB28" s="16">
        <v>1.15019</v>
      </c>
      <c r="BC28" s="16">
        <v>1.1273899999999999</v>
      </c>
      <c r="BD28" s="16">
        <v>0.58516400000000002</v>
      </c>
      <c r="BE28" s="18">
        <f t="shared" si="4"/>
        <v>0.709372</v>
      </c>
      <c r="BF28" s="21">
        <f t="shared" si="5"/>
        <v>0.46715328467153283</v>
      </c>
      <c r="BG28" s="18">
        <f t="shared" si="6"/>
        <v>157.945392</v>
      </c>
    </row>
    <row r="29" spans="1:59" x14ac:dyDescent="0.35">
      <c r="A29" s="3">
        <v>23</v>
      </c>
      <c r="B29" s="3" t="s">
        <v>62</v>
      </c>
      <c r="C29" s="3">
        <v>138</v>
      </c>
      <c r="D29" s="3">
        <v>132</v>
      </c>
      <c r="E29" s="3">
        <v>124</v>
      </c>
      <c r="F29" s="3">
        <v>137</v>
      </c>
      <c r="G29" s="3">
        <v>134</v>
      </c>
      <c r="H29" s="3">
        <v>140</v>
      </c>
      <c r="I29" s="3">
        <v>137</v>
      </c>
      <c r="J29" s="3">
        <v>148</v>
      </c>
      <c r="K29" s="3">
        <v>159</v>
      </c>
      <c r="L29" s="3">
        <v>137</v>
      </c>
      <c r="M29" s="19">
        <f t="shared" si="0"/>
        <v>137</v>
      </c>
      <c r="N29" s="16">
        <v>160.715</v>
      </c>
      <c r="O29" s="16">
        <v>116.821</v>
      </c>
      <c r="P29" s="16">
        <v>110.23</v>
      </c>
      <c r="Q29" s="16">
        <v>143.81399999999999</v>
      </c>
      <c r="R29" s="16">
        <v>115.849</v>
      </c>
      <c r="S29" s="16">
        <v>141.19200000000001</v>
      </c>
      <c r="T29" s="16">
        <v>165.95599999999999</v>
      </c>
      <c r="U29" s="16">
        <v>129.77199999999999</v>
      </c>
      <c r="V29" s="16">
        <v>156.273</v>
      </c>
      <c r="W29" s="16">
        <v>182.14500000000001</v>
      </c>
      <c r="X29" s="18">
        <f t="shared" si="1"/>
        <v>142.50299999999999</v>
      </c>
      <c r="Y29" s="16">
        <v>11.508900000000001</v>
      </c>
      <c r="Z29" s="16">
        <v>1.07369</v>
      </c>
      <c r="AA29" s="16">
        <v>1.64741</v>
      </c>
      <c r="AB29" s="16">
        <v>3.35337</v>
      </c>
      <c r="AC29" s="16">
        <v>1.8547400000000001</v>
      </c>
      <c r="AD29" s="16">
        <v>0.89243600000000001</v>
      </c>
      <c r="AE29" s="16">
        <v>1.10406</v>
      </c>
      <c r="AF29" s="16">
        <v>0.86953400000000003</v>
      </c>
      <c r="AG29" s="16">
        <v>1.51319</v>
      </c>
      <c r="AH29" s="16">
        <v>0.92603100000000005</v>
      </c>
      <c r="AI29" s="18">
        <f t="shared" si="2"/>
        <v>1.3086250000000001</v>
      </c>
      <c r="AJ29" s="3" t="e">
        <v>#N/A</v>
      </c>
      <c r="AK29" s="3">
        <v>86</v>
      </c>
      <c r="AL29" s="3">
        <v>78</v>
      </c>
      <c r="AM29" s="3">
        <v>76</v>
      </c>
      <c r="AN29" s="3">
        <v>85</v>
      </c>
      <c r="AO29" s="3">
        <v>69</v>
      </c>
      <c r="AP29" s="3">
        <v>74</v>
      </c>
      <c r="AQ29" s="3">
        <v>76</v>
      </c>
      <c r="AR29" s="3">
        <v>70</v>
      </c>
      <c r="AS29" s="3">
        <v>88</v>
      </c>
      <c r="AT29" s="19">
        <f t="shared" si="3"/>
        <v>76</v>
      </c>
      <c r="AU29" s="3" t="e">
        <v>#N/A</v>
      </c>
      <c r="AV29" s="16">
        <v>0.38702999999999999</v>
      </c>
      <c r="AW29" s="16">
        <v>0.48744199999999999</v>
      </c>
      <c r="AX29" s="16">
        <v>0.525501</v>
      </c>
      <c r="AY29" s="16">
        <v>0.361904</v>
      </c>
      <c r="AZ29" s="16">
        <v>1.0829</v>
      </c>
      <c r="BA29" s="16">
        <v>0.68983000000000005</v>
      </c>
      <c r="BB29" s="16">
        <v>0.33940199999999998</v>
      </c>
      <c r="BC29" s="16">
        <v>1.0683199999999999</v>
      </c>
      <c r="BD29" s="16">
        <v>0.76228700000000005</v>
      </c>
      <c r="BE29" s="18">
        <f t="shared" si="4"/>
        <v>0.525501</v>
      </c>
      <c r="BF29" s="21">
        <f t="shared" si="5"/>
        <v>0.55474452554744524</v>
      </c>
      <c r="BG29" s="18">
        <f t="shared" si="6"/>
        <v>144.33712599999998</v>
      </c>
    </row>
    <row r="30" spans="1:59" x14ac:dyDescent="0.35">
      <c r="A30" s="3">
        <v>24</v>
      </c>
      <c r="B30" s="3" t="s">
        <v>63</v>
      </c>
      <c r="C30" s="3">
        <v>138</v>
      </c>
      <c r="D30" s="3">
        <v>132</v>
      </c>
      <c r="E30" s="3">
        <v>124</v>
      </c>
      <c r="F30" s="3">
        <v>137</v>
      </c>
      <c r="G30" s="3">
        <v>134</v>
      </c>
      <c r="H30" s="3">
        <v>140</v>
      </c>
      <c r="I30" s="3">
        <v>137</v>
      </c>
      <c r="J30" s="3">
        <v>148</v>
      </c>
      <c r="K30" s="3">
        <v>159</v>
      </c>
      <c r="L30" s="3">
        <v>137</v>
      </c>
      <c r="M30" s="19">
        <f t="shared" si="0"/>
        <v>137</v>
      </c>
      <c r="N30" s="16">
        <v>142.94399999999999</v>
      </c>
      <c r="O30" s="16">
        <v>126.52</v>
      </c>
      <c r="P30" s="16">
        <v>164.03800000000001</v>
      </c>
      <c r="Q30" s="16">
        <v>143.77000000000001</v>
      </c>
      <c r="R30" s="16">
        <v>124.937</v>
      </c>
      <c r="S30" s="16">
        <v>122.872</v>
      </c>
      <c r="T30" s="16">
        <v>143.01599999999999</v>
      </c>
      <c r="U30" s="16">
        <v>154.685</v>
      </c>
      <c r="V30" s="16">
        <v>151.167</v>
      </c>
      <c r="W30" s="16">
        <v>142.4</v>
      </c>
      <c r="X30" s="18">
        <f t="shared" si="1"/>
        <v>142.97999999999999</v>
      </c>
      <c r="Y30" s="16">
        <v>25.272400000000001</v>
      </c>
      <c r="Z30" s="16">
        <v>31.616299999999999</v>
      </c>
      <c r="AA30" s="16">
        <v>29.234999999999999</v>
      </c>
      <c r="AB30" s="16">
        <v>34.840000000000003</v>
      </c>
      <c r="AC30" s="16">
        <v>30.992100000000001</v>
      </c>
      <c r="AD30" s="16">
        <v>36.698099999999997</v>
      </c>
      <c r="AE30" s="16">
        <v>40.270200000000003</v>
      </c>
      <c r="AF30" s="16">
        <v>31.5932</v>
      </c>
      <c r="AG30" s="16">
        <v>36.8705</v>
      </c>
      <c r="AH30" s="16">
        <v>31.605599999999999</v>
      </c>
      <c r="AI30" s="18">
        <f t="shared" si="2"/>
        <v>31.610949999999999</v>
      </c>
      <c r="AJ30" s="3" t="e">
        <v>#N/A</v>
      </c>
      <c r="AK30" s="3">
        <v>64</v>
      </c>
      <c r="AL30" s="3">
        <v>72</v>
      </c>
      <c r="AM30" s="3">
        <v>65</v>
      </c>
      <c r="AN30" s="3">
        <v>66</v>
      </c>
      <c r="AO30" s="3">
        <v>63</v>
      </c>
      <c r="AP30" s="3">
        <v>58</v>
      </c>
      <c r="AQ30" s="3">
        <v>64</v>
      </c>
      <c r="AR30" s="3">
        <v>65</v>
      </c>
      <c r="AS30" s="3">
        <v>79</v>
      </c>
      <c r="AT30" s="19">
        <f t="shared" si="3"/>
        <v>65</v>
      </c>
      <c r="AU30" s="3" t="e">
        <v>#N/A</v>
      </c>
      <c r="AV30" s="16">
        <v>7.1602800000000002</v>
      </c>
      <c r="AW30" s="16">
        <v>1.2312000000000001</v>
      </c>
      <c r="AX30" s="16">
        <v>0.68238699999999997</v>
      </c>
      <c r="AY30" s="16">
        <v>0.73278600000000005</v>
      </c>
      <c r="AZ30" s="16">
        <v>0.79714099999999999</v>
      </c>
      <c r="BA30" s="16">
        <v>0.56771300000000002</v>
      </c>
      <c r="BB30" s="16">
        <v>1.02908</v>
      </c>
      <c r="BC30" s="16">
        <v>1.23197</v>
      </c>
      <c r="BD30" s="16">
        <v>0.54081900000000005</v>
      </c>
      <c r="BE30" s="18">
        <f t="shared" si="4"/>
        <v>0.79714099999999999</v>
      </c>
      <c r="BF30" s="21">
        <f t="shared" si="5"/>
        <v>0.47445255474452552</v>
      </c>
      <c r="BG30" s="18">
        <f t="shared" si="6"/>
        <v>175.388091</v>
      </c>
    </row>
    <row r="31" spans="1:59" x14ac:dyDescent="0.35">
      <c r="A31" s="3">
        <v>25</v>
      </c>
      <c r="B31" s="3" t="s">
        <v>64</v>
      </c>
      <c r="C31" s="3">
        <v>138</v>
      </c>
      <c r="D31" s="3">
        <v>132</v>
      </c>
      <c r="E31" s="3">
        <v>124</v>
      </c>
      <c r="F31" s="3">
        <v>137</v>
      </c>
      <c r="G31" s="3">
        <v>134</v>
      </c>
      <c r="H31" s="3">
        <v>140</v>
      </c>
      <c r="I31" s="3">
        <v>137</v>
      </c>
      <c r="J31" s="3">
        <v>148</v>
      </c>
      <c r="K31" s="3">
        <v>159</v>
      </c>
      <c r="L31" s="3">
        <v>137</v>
      </c>
      <c r="M31" s="19">
        <f t="shared" si="0"/>
        <v>137</v>
      </c>
      <c r="N31" s="16">
        <v>171.31700000000001</v>
      </c>
      <c r="O31" s="16">
        <v>177.517</v>
      </c>
      <c r="P31" s="16">
        <v>133.59</v>
      </c>
      <c r="Q31" s="16">
        <v>147.56399999999999</v>
      </c>
      <c r="R31" s="16">
        <v>132.583</v>
      </c>
      <c r="S31" s="16">
        <v>119.021</v>
      </c>
      <c r="T31" s="16">
        <v>131.559</v>
      </c>
      <c r="U31" s="16">
        <v>118.76300000000001</v>
      </c>
      <c r="V31" s="16">
        <v>125.78400000000001</v>
      </c>
      <c r="W31" s="16">
        <v>141.447</v>
      </c>
      <c r="X31" s="18">
        <f t="shared" si="1"/>
        <v>133.0865</v>
      </c>
      <c r="Y31" s="16">
        <v>76.460700000000003</v>
      </c>
      <c r="Z31" s="16">
        <v>98.1935</v>
      </c>
      <c r="AA31" s="16">
        <v>89.497200000000007</v>
      </c>
      <c r="AB31" s="16">
        <v>100.501</v>
      </c>
      <c r="AC31" s="16">
        <v>100.431</v>
      </c>
      <c r="AD31" s="16">
        <v>87.859099999999998</v>
      </c>
      <c r="AE31" s="16">
        <v>99.882800000000003</v>
      </c>
      <c r="AF31" s="16">
        <v>90.658600000000007</v>
      </c>
      <c r="AG31" s="16">
        <v>101.578</v>
      </c>
      <c r="AH31" s="16">
        <v>95.617099999999994</v>
      </c>
      <c r="AI31" s="18">
        <f t="shared" si="2"/>
        <v>96.905299999999997</v>
      </c>
      <c r="AJ31" s="3" t="e">
        <v>#N/A</v>
      </c>
      <c r="AK31" s="3">
        <v>82</v>
      </c>
      <c r="AL31" s="3">
        <v>81</v>
      </c>
      <c r="AM31" s="3">
        <v>85</v>
      </c>
      <c r="AN31" s="3">
        <v>93</v>
      </c>
      <c r="AO31" s="3">
        <v>90</v>
      </c>
      <c r="AP31" s="3">
        <v>81</v>
      </c>
      <c r="AQ31" s="3">
        <v>82</v>
      </c>
      <c r="AR31" s="3">
        <v>102</v>
      </c>
      <c r="AS31" s="3">
        <v>104</v>
      </c>
      <c r="AT31" s="19">
        <f t="shared" si="3"/>
        <v>85</v>
      </c>
      <c r="AU31" s="3" t="e">
        <v>#N/A</v>
      </c>
      <c r="AV31" s="16">
        <v>0.30255700000000002</v>
      </c>
      <c r="AW31" s="16">
        <v>0.25748399999999999</v>
      </c>
      <c r="AX31" s="16">
        <v>0.22392799999999999</v>
      </c>
      <c r="AY31" s="16">
        <v>0.59863</v>
      </c>
      <c r="AZ31" s="16">
        <v>0.59176200000000001</v>
      </c>
      <c r="BA31" s="16">
        <v>0.344725</v>
      </c>
      <c r="BB31" s="16">
        <v>0.62690800000000002</v>
      </c>
      <c r="BC31" s="16">
        <v>0.58953199999999994</v>
      </c>
      <c r="BD31" s="16">
        <v>0.35512100000000002</v>
      </c>
      <c r="BE31" s="18">
        <f t="shared" si="4"/>
        <v>0.35512100000000002</v>
      </c>
      <c r="BF31" s="21">
        <f t="shared" si="5"/>
        <v>0.62043795620437958</v>
      </c>
      <c r="BG31" s="18">
        <f t="shared" si="6"/>
        <v>230.34692100000001</v>
      </c>
    </row>
    <row r="32" spans="1:59" x14ac:dyDescent="0.35">
      <c r="A32" s="3">
        <v>26</v>
      </c>
      <c r="B32" s="3" t="s">
        <v>65</v>
      </c>
      <c r="C32" s="3">
        <v>125</v>
      </c>
      <c r="D32" s="3">
        <v>118</v>
      </c>
      <c r="E32" s="3">
        <v>123</v>
      </c>
      <c r="F32" s="3">
        <v>120</v>
      </c>
      <c r="G32" s="3">
        <v>120</v>
      </c>
      <c r="H32" s="3">
        <v>113</v>
      </c>
      <c r="I32" s="3">
        <v>114</v>
      </c>
      <c r="J32" s="3">
        <v>123</v>
      </c>
      <c r="K32" s="3">
        <v>111</v>
      </c>
      <c r="L32" s="3">
        <v>112</v>
      </c>
      <c r="M32" s="19">
        <f t="shared" si="0"/>
        <v>119</v>
      </c>
      <c r="N32" s="16">
        <v>63.464100000000002</v>
      </c>
      <c r="O32" s="16">
        <v>21.680700000000002</v>
      </c>
      <c r="P32" s="16">
        <v>33.077599999999997</v>
      </c>
      <c r="Q32" s="16">
        <v>14.9221</v>
      </c>
      <c r="R32" s="16">
        <v>22.192</v>
      </c>
      <c r="S32" s="16">
        <v>14.5373</v>
      </c>
      <c r="T32" s="16">
        <v>33.818199999999997</v>
      </c>
      <c r="U32" s="16">
        <v>37.081600000000002</v>
      </c>
      <c r="V32" s="16">
        <v>38.056600000000003</v>
      </c>
      <c r="W32" s="16">
        <v>16.193999999999999</v>
      </c>
      <c r="X32" s="18">
        <f t="shared" si="1"/>
        <v>27.634799999999998</v>
      </c>
      <c r="Y32" s="16">
        <v>2.5781399999999999</v>
      </c>
      <c r="Z32" s="16">
        <v>3.26172</v>
      </c>
      <c r="AA32" s="16">
        <v>3.3386</v>
      </c>
      <c r="AB32" s="16">
        <v>2.43424</v>
      </c>
      <c r="AC32" s="16">
        <v>7.1297499999999996</v>
      </c>
      <c r="AD32" s="16">
        <v>2.77094</v>
      </c>
      <c r="AE32" s="16">
        <v>2.43981</v>
      </c>
      <c r="AF32" s="16">
        <v>2.3548800000000001</v>
      </c>
      <c r="AG32" s="16">
        <v>3.54413</v>
      </c>
      <c r="AH32" s="16">
        <v>2.6862599999999999</v>
      </c>
      <c r="AI32" s="18">
        <f t="shared" si="2"/>
        <v>2.7286000000000001</v>
      </c>
      <c r="AJ32" s="3" t="e">
        <v>#N/A</v>
      </c>
      <c r="AK32" s="3">
        <v>95</v>
      </c>
      <c r="AL32" s="3">
        <v>88</v>
      </c>
      <c r="AM32" s="3">
        <v>80</v>
      </c>
      <c r="AN32" s="3">
        <v>90</v>
      </c>
      <c r="AO32" s="3">
        <v>82</v>
      </c>
      <c r="AP32" s="3">
        <v>79</v>
      </c>
      <c r="AQ32" s="3">
        <v>85</v>
      </c>
      <c r="AR32" s="3">
        <v>86</v>
      </c>
      <c r="AS32" s="3">
        <v>82</v>
      </c>
      <c r="AT32" s="19">
        <f t="shared" si="3"/>
        <v>85</v>
      </c>
      <c r="AU32" s="3" t="e">
        <v>#N/A</v>
      </c>
      <c r="AV32" s="16">
        <v>0.912138</v>
      </c>
      <c r="AW32" s="16">
        <v>0.45919599999999999</v>
      </c>
      <c r="AX32" s="16">
        <v>0.47744300000000001</v>
      </c>
      <c r="AY32" s="16">
        <v>0.39028200000000002</v>
      </c>
      <c r="AZ32" s="16">
        <v>9.6799300000000006</v>
      </c>
      <c r="BA32" s="16">
        <v>0.402702</v>
      </c>
      <c r="BB32" s="16">
        <v>0.40041700000000002</v>
      </c>
      <c r="BC32" s="16">
        <v>0.35742299999999999</v>
      </c>
      <c r="BD32" s="16">
        <v>3.3662000000000001</v>
      </c>
      <c r="BE32" s="18">
        <f t="shared" si="4"/>
        <v>0.45919599999999999</v>
      </c>
      <c r="BF32" s="21">
        <f t="shared" si="5"/>
        <v>0.7142857142857143</v>
      </c>
      <c r="BG32" s="18">
        <f t="shared" si="6"/>
        <v>30.822595999999997</v>
      </c>
    </row>
    <row r="33" spans="1:59" x14ac:dyDescent="0.35">
      <c r="A33" s="3">
        <v>27</v>
      </c>
      <c r="B33" s="3" t="s">
        <v>66</v>
      </c>
      <c r="C33" s="3">
        <v>125</v>
      </c>
      <c r="D33" s="3">
        <v>118</v>
      </c>
      <c r="E33" s="3">
        <v>123</v>
      </c>
      <c r="F33" s="3">
        <v>120</v>
      </c>
      <c r="G33" s="3">
        <v>120</v>
      </c>
      <c r="H33" s="3">
        <v>113</v>
      </c>
      <c r="I33" s="3">
        <v>114</v>
      </c>
      <c r="J33" s="3">
        <v>123</v>
      </c>
      <c r="K33" s="3">
        <v>111</v>
      </c>
      <c r="L33" s="3">
        <v>112</v>
      </c>
      <c r="M33" s="19">
        <f t="shared" si="0"/>
        <v>119</v>
      </c>
      <c r="N33" s="16">
        <v>20.284300000000002</v>
      </c>
      <c r="O33" s="16">
        <v>17.8949</v>
      </c>
      <c r="P33" s="16">
        <v>18.517299999999999</v>
      </c>
      <c r="Q33" s="16">
        <v>16.8521</v>
      </c>
      <c r="R33" s="16">
        <v>20.468</v>
      </c>
      <c r="S33" s="16">
        <v>33.061300000000003</v>
      </c>
      <c r="T33" s="16">
        <v>26.921299999999999</v>
      </c>
      <c r="U33" s="16">
        <v>34.200499999999998</v>
      </c>
      <c r="V33" s="16">
        <v>21.609300000000001</v>
      </c>
      <c r="W33" s="16">
        <v>27.312999999999999</v>
      </c>
      <c r="X33" s="18">
        <f t="shared" si="1"/>
        <v>21.038650000000001</v>
      </c>
      <c r="Y33" s="16">
        <v>3.9864799999999998</v>
      </c>
      <c r="Z33" s="16">
        <v>1.3768800000000001</v>
      </c>
      <c r="AA33" s="16">
        <v>1.65859</v>
      </c>
      <c r="AB33" s="16">
        <v>2.3506</v>
      </c>
      <c r="AC33" s="16">
        <v>1.32944</v>
      </c>
      <c r="AD33" s="16">
        <v>1.30124</v>
      </c>
      <c r="AE33" s="16">
        <v>1.49718</v>
      </c>
      <c r="AF33" s="16">
        <v>1.6857899999999999</v>
      </c>
      <c r="AG33" s="16">
        <v>1.46333</v>
      </c>
      <c r="AH33" s="16">
        <v>1.6111800000000001</v>
      </c>
      <c r="AI33" s="18">
        <f t="shared" si="2"/>
        <v>1.5541800000000001</v>
      </c>
      <c r="AJ33" s="3" t="e">
        <v>#N/A</v>
      </c>
      <c r="AK33" s="3">
        <v>115</v>
      </c>
      <c r="AL33" s="3">
        <v>111</v>
      </c>
      <c r="AM33" s="3">
        <v>104</v>
      </c>
      <c r="AN33" s="3">
        <v>101</v>
      </c>
      <c r="AO33" s="3">
        <v>102</v>
      </c>
      <c r="AP33" s="3">
        <v>102</v>
      </c>
      <c r="AQ33" s="3">
        <v>100</v>
      </c>
      <c r="AR33" s="3">
        <v>109</v>
      </c>
      <c r="AS33" s="3">
        <v>100</v>
      </c>
      <c r="AT33" s="19">
        <f t="shared" si="3"/>
        <v>102</v>
      </c>
      <c r="AU33" s="3" t="e">
        <v>#N/A</v>
      </c>
      <c r="AV33" s="16">
        <v>1.50139</v>
      </c>
      <c r="AW33" s="16">
        <v>1.83121</v>
      </c>
      <c r="AX33" s="16">
        <v>1.7039599999999999</v>
      </c>
      <c r="AY33" s="16">
        <v>1.8509800000000001</v>
      </c>
      <c r="AZ33" s="16">
        <v>1.0884499999999999</v>
      </c>
      <c r="BA33" s="16">
        <v>1.20105</v>
      </c>
      <c r="BB33" s="16">
        <v>1.7078800000000001</v>
      </c>
      <c r="BC33" s="16">
        <v>1.2259199999999999</v>
      </c>
      <c r="BD33" s="16">
        <v>1.13906</v>
      </c>
      <c r="BE33" s="18">
        <f t="shared" si="4"/>
        <v>1.50139</v>
      </c>
      <c r="BF33" s="21">
        <f t="shared" si="5"/>
        <v>0.8571428571428571</v>
      </c>
      <c r="BG33" s="18">
        <f t="shared" si="6"/>
        <v>24.09422</v>
      </c>
    </row>
    <row r="34" spans="1:59" x14ac:dyDescent="0.35">
      <c r="A34" s="3">
        <v>28</v>
      </c>
      <c r="B34" s="3" t="s">
        <v>67</v>
      </c>
      <c r="C34" s="3">
        <v>125</v>
      </c>
      <c r="D34" s="3">
        <v>118</v>
      </c>
      <c r="E34" s="3">
        <v>123</v>
      </c>
      <c r="F34" s="3">
        <v>120</v>
      </c>
      <c r="G34" s="3">
        <v>120</v>
      </c>
      <c r="H34" s="3">
        <v>113</v>
      </c>
      <c r="I34" s="3">
        <v>114</v>
      </c>
      <c r="J34" s="3">
        <v>123</v>
      </c>
      <c r="K34" s="3">
        <v>111</v>
      </c>
      <c r="L34" s="3">
        <v>112</v>
      </c>
      <c r="M34" s="19">
        <f t="shared" si="0"/>
        <v>119</v>
      </c>
      <c r="N34" s="16">
        <v>18.218900000000001</v>
      </c>
      <c r="O34" s="16">
        <v>18.569800000000001</v>
      </c>
      <c r="P34" s="16">
        <v>17.0243</v>
      </c>
      <c r="Q34" s="16">
        <v>16.8307</v>
      </c>
      <c r="R34" s="16">
        <v>16.869199999999999</v>
      </c>
      <c r="S34" s="16">
        <v>17.126899999999999</v>
      </c>
      <c r="T34" s="16">
        <v>16.275400000000001</v>
      </c>
      <c r="U34" s="16">
        <v>17.9147</v>
      </c>
      <c r="V34" s="16">
        <v>16.1873</v>
      </c>
      <c r="W34" s="16">
        <v>20.169799999999999</v>
      </c>
      <c r="X34" s="18">
        <f t="shared" si="1"/>
        <v>17.075600000000001</v>
      </c>
      <c r="Y34" s="16">
        <v>35.922199999999997</v>
      </c>
      <c r="Z34" s="16">
        <v>13.3979</v>
      </c>
      <c r="AA34" s="16">
        <v>6.8991300000000004</v>
      </c>
      <c r="AB34" s="16">
        <v>5.5242800000000001</v>
      </c>
      <c r="AC34" s="16">
        <v>5.6997</v>
      </c>
      <c r="AD34" s="16">
        <v>10.7715</v>
      </c>
      <c r="AE34" s="16">
        <v>6.2355799999999997</v>
      </c>
      <c r="AF34" s="16">
        <v>7.3769299999999998</v>
      </c>
      <c r="AG34" s="16">
        <v>4.0330700000000004</v>
      </c>
      <c r="AH34" s="16">
        <v>19.268799999999999</v>
      </c>
      <c r="AI34" s="18">
        <f t="shared" si="2"/>
        <v>7.1380300000000005</v>
      </c>
      <c r="AJ34" s="3" t="e">
        <v>#N/A</v>
      </c>
      <c r="AK34" s="3">
        <v>104</v>
      </c>
      <c r="AL34" s="3">
        <v>103</v>
      </c>
      <c r="AM34" s="3">
        <v>100</v>
      </c>
      <c r="AN34" s="3">
        <v>102</v>
      </c>
      <c r="AO34" s="3">
        <v>103</v>
      </c>
      <c r="AP34" s="3">
        <v>98</v>
      </c>
      <c r="AQ34" s="3">
        <v>98</v>
      </c>
      <c r="AR34" s="3">
        <v>102</v>
      </c>
      <c r="AS34" s="3">
        <v>97</v>
      </c>
      <c r="AT34" s="19">
        <f t="shared" si="3"/>
        <v>102</v>
      </c>
      <c r="AU34" s="3" t="e">
        <v>#N/A</v>
      </c>
      <c r="AV34" s="16">
        <v>5.0220099999999999</v>
      </c>
      <c r="AW34" s="16">
        <v>0.85334100000000002</v>
      </c>
      <c r="AX34" s="16">
        <v>1.20296</v>
      </c>
      <c r="AY34" s="16">
        <v>10.8165</v>
      </c>
      <c r="AZ34" s="16">
        <v>6.8117000000000001</v>
      </c>
      <c r="BA34" s="16">
        <v>0.77614399999999995</v>
      </c>
      <c r="BB34" s="16">
        <v>0.87269699999999994</v>
      </c>
      <c r="BC34" s="16">
        <v>1.24051</v>
      </c>
      <c r="BD34" s="16">
        <v>5.7754899999999996</v>
      </c>
      <c r="BE34" s="18">
        <f t="shared" si="4"/>
        <v>1.24051</v>
      </c>
      <c r="BF34" s="21">
        <f t="shared" si="5"/>
        <v>0.8571428571428571</v>
      </c>
      <c r="BG34" s="18">
        <f t="shared" si="6"/>
        <v>25.454140000000002</v>
      </c>
    </row>
    <row r="35" spans="1:59" x14ac:dyDescent="0.35">
      <c r="A35" s="3">
        <v>29</v>
      </c>
      <c r="B35" s="3" t="s">
        <v>68</v>
      </c>
      <c r="C35" s="3">
        <v>125</v>
      </c>
      <c r="D35" s="3">
        <v>118</v>
      </c>
      <c r="E35" s="3">
        <v>123</v>
      </c>
      <c r="F35" s="3">
        <v>120</v>
      </c>
      <c r="G35" s="3">
        <v>120</v>
      </c>
      <c r="H35" s="3">
        <v>113</v>
      </c>
      <c r="I35" s="3">
        <v>114</v>
      </c>
      <c r="J35" s="3">
        <v>123</v>
      </c>
      <c r="K35" s="3">
        <v>111</v>
      </c>
      <c r="L35" s="3">
        <v>112</v>
      </c>
      <c r="M35" s="19">
        <f t="shared" si="0"/>
        <v>119</v>
      </c>
      <c r="N35" s="16">
        <v>18.266200000000001</v>
      </c>
      <c r="O35" s="16">
        <v>18.542300000000001</v>
      </c>
      <c r="P35" s="16">
        <v>21.488900000000001</v>
      </c>
      <c r="Q35" s="16">
        <v>12.298999999999999</v>
      </c>
      <c r="R35" s="16">
        <v>13.3405</v>
      </c>
      <c r="S35" s="16">
        <v>15.3308</v>
      </c>
      <c r="T35" s="16">
        <v>30.321200000000001</v>
      </c>
      <c r="U35" s="16">
        <v>14.467499999999999</v>
      </c>
      <c r="V35" s="16">
        <v>23.497900000000001</v>
      </c>
      <c r="W35" s="16">
        <v>14.3109</v>
      </c>
      <c r="X35" s="18">
        <f t="shared" si="1"/>
        <v>16.798500000000001</v>
      </c>
      <c r="Y35" s="16">
        <v>34.084600000000002</v>
      </c>
      <c r="Z35" s="16">
        <v>44.850700000000003</v>
      </c>
      <c r="AA35" s="16">
        <v>46.114400000000003</v>
      </c>
      <c r="AB35" s="16">
        <v>29.627400000000002</v>
      </c>
      <c r="AC35" s="16">
        <v>36.908999999999999</v>
      </c>
      <c r="AD35" s="16">
        <v>41.848700000000001</v>
      </c>
      <c r="AE35" s="16">
        <v>34.359900000000003</v>
      </c>
      <c r="AF35" s="16">
        <v>42.664999999999999</v>
      </c>
      <c r="AG35" s="16">
        <v>56.4788</v>
      </c>
      <c r="AH35" s="16">
        <v>46.283999999999999</v>
      </c>
      <c r="AI35" s="18">
        <f t="shared" si="2"/>
        <v>42.25685</v>
      </c>
      <c r="AJ35" s="3" t="e">
        <v>#N/A</v>
      </c>
      <c r="AK35" s="3">
        <v>90</v>
      </c>
      <c r="AL35" s="3">
        <v>88</v>
      </c>
      <c r="AM35" s="3">
        <v>87</v>
      </c>
      <c r="AN35" s="3">
        <v>89</v>
      </c>
      <c r="AO35" s="3">
        <v>83</v>
      </c>
      <c r="AP35" s="3">
        <v>78</v>
      </c>
      <c r="AQ35" s="3">
        <v>81</v>
      </c>
      <c r="AR35" s="3">
        <v>86</v>
      </c>
      <c r="AS35" s="3">
        <v>84</v>
      </c>
      <c r="AT35" s="19">
        <f t="shared" si="3"/>
        <v>86</v>
      </c>
      <c r="AU35" s="3" t="e">
        <v>#N/A</v>
      </c>
      <c r="AV35" s="16">
        <v>0.91715999999999998</v>
      </c>
      <c r="AW35" s="16">
        <v>0.74547099999999999</v>
      </c>
      <c r="AX35" s="16">
        <v>5.1177900000000003</v>
      </c>
      <c r="AY35" s="16">
        <v>0.674257</v>
      </c>
      <c r="AZ35" s="16">
        <v>0.277306</v>
      </c>
      <c r="BA35" s="16">
        <v>3.1063800000000001</v>
      </c>
      <c r="BB35" s="16">
        <v>0.29623899999999997</v>
      </c>
      <c r="BC35" s="16">
        <v>0.89620500000000003</v>
      </c>
      <c r="BD35" s="16">
        <v>0.51822800000000002</v>
      </c>
      <c r="BE35" s="18">
        <f t="shared" si="4"/>
        <v>0.74547099999999999</v>
      </c>
      <c r="BF35" s="21">
        <f t="shared" si="5"/>
        <v>0.72268907563025209</v>
      </c>
      <c r="BG35" s="18">
        <f t="shared" si="6"/>
        <v>59.800821000000006</v>
      </c>
    </row>
    <row r="36" spans="1:59" x14ac:dyDescent="0.35">
      <c r="A36" s="3">
        <v>30</v>
      </c>
      <c r="B36" s="3" t="s">
        <v>69</v>
      </c>
      <c r="C36" s="3">
        <v>125</v>
      </c>
      <c r="D36" s="3">
        <v>118</v>
      </c>
      <c r="E36" s="3">
        <v>123</v>
      </c>
      <c r="F36" s="3">
        <v>120</v>
      </c>
      <c r="G36" s="3">
        <v>120</v>
      </c>
      <c r="H36" s="3">
        <v>113</v>
      </c>
      <c r="I36" s="3">
        <v>114</v>
      </c>
      <c r="J36" s="3">
        <v>123</v>
      </c>
      <c r="K36" s="3">
        <v>111</v>
      </c>
      <c r="L36" s="3">
        <v>112</v>
      </c>
      <c r="M36" s="19">
        <f t="shared" si="0"/>
        <v>119</v>
      </c>
      <c r="N36" s="16">
        <v>15.2316</v>
      </c>
      <c r="O36" s="16">
        <v>16.5593</v>
      </c>
      <c r="P36" s="16">
        <v>18.783000000000001</v>
      </c>
      <c r="Q36" s="16">
        <v>16.945</v>
      </c>
      <c r="R36" s="16">
        <v>16.938700000000001</v>
      </c>
      <c r="S36" s="16">
        <v>20.036200000000001</v>
      </c>
      <c r="T36" s="16">
        <v>16.7713</v>
      </c>
      <c r="U36" s="16">
        <v>35.353999999999999</v>
      </c>
      <c r="V36" s="16">
        <v>15.7447</v>
      </c>
      <c r="W36" s="16">
        <v>30.395499999999998</v>
      </c>
      <c r="X36" s="18">
        <f t="shared" si="1"/>
        <v>16.941850000000002</v>
      </c>
      <c r="Y36" s="16">
        <v>34.362499999999997</v>
      </c>
      <c r="Z36" s="16">
        <v>41.847799999999999</v>
      </c>
      <c r="AA36" s="16">
        <v>48.054400000000001</v>
      </c>
      <c r="AB36" s="16">
        <v>51.927599999999998</v>
      </c>
      <c r="AC36" s="16">
        <v>38.622599999999998</v>
      </c>
      <c r="AD36" s="16">
        <v>33.235599999999998</v>
      </c>
      <c r="AE36" s="16">
        <v>26.020700000000001</v>
      </c>
      <c r="AF36" s="16">
        <v>33.1509</v>
      </c>
      <c r="AG36" s="16">
        <v>24.263400000000001</v>
      </c>
      <c r="AH36" s="16">
        <v>20.088100000000001</v>
      </c>
      <c r="AI36" s="18">
        <f t="shared" si="2"/>
        <v>33.799049999999994</v>
      </c>
      <c r="AJ36" s="3" t="e">
        <v>#N/A</v>
      </c>
      <c r="AK36" s="3">
        <v>112</v>
      </c>
      <c r="AL36" s="3">
        <v>109</v>
      </c>
      <c r="AM36" s="3">
        <v>104</v>
      </c>
      <c r="AN36" s="3">
        <v>103</v>
      </c>
      <c r="AO36" s="3">
        <v>99</v>
      </c>
      <c r="AP36" s="3">
        <v>101</v>
      </c>
      <c r="AQ36" s="3">
        <v>96</v>
      </c>
      <c r="AR36" s="3">
        <v>106</v>
      </c>
      <c r="AS36" s="3">
        <v>97</v>
      </c>
      <c r="AT36" s="19">
        <f t="shared" si="3"/>
        <v>103</v>
      </c>
      <c r="AU36" s="3" t="e">
        <v>#N/A</v>
      </c>
      <c r="AV36" s="16">
        <v>1.2468600000000001</v>
      </c>
      <c r="AW36" s="16">
        <v>0.29397800000000002</v>
      </c>
      <c r="AX36" s="16">
        <v>0.67259199999999997</v>
      </c>
      <c r="AY36" s="16">
        <v>4.82639</v>
      </c>
      <c r="AZ36" s="16">
        <v>0.71409800000000001</v>
      </c>
      <c r="BA36" s="16">
        <v>0.467387</v>
      </c>
      <c r="BB36" s="16">
        <v>0.29771999999999998</v>
      </c>
      <c r="BC36" s="16">
        <v>0.284138</v>
      </c>
      <c r="BD36" s="16">
        <v>0.89531899999999998</v>
      </c>
      <c r="BE36" s="18">
        <f t="shared" si="4"/>
        <v>0.67259199999999997</v>
      </c>
      <c r="BF36" s="21">
        <f t="shared" si="5"/>
        <v>0.86554621848739499</v>
      </c>
      <c r="BG36" s="18">
        <f t="shared" si="6"/>
        <v>51.413491999999998</v>
      </c>
    </row>
    <row r="37" spans="1:59" x14ac:dyDescent="0.35">
      <c r="A37" s="3">
        <v>31</v>
      </c>
      <c r="B37" s="3" t="s">
        <v>70</v>
      </c>
      <c r="C37" s="3">
        <v>17</v>
      </c>
      <c r="D37" s="3">
        <v>14</v>
      </c>
      <c r="E37" s="3">
        <v>18</v>
      </c>
      <c r="F37" s="3">
        <v>21</v>
      </c>
      <c r="G37" s="3">
        <v>26</v>
      </c>
      <c r="H37" s="3">
        <v>43</v>
      </c>
      <c r="I37" s="3">
        <v>18</v>
      </c>
      <c r="J37" s="3">
        <v>31</v>
      </c>
      <c r="K37" s="3">
        <v>26</v>
      </c>
      <c r="L37" s="3">
        <v>34</v>
      </c>
      <c r="M37" s="19">
        <f t="shared" si="0"/>
        <v>23.5</v>
      </c>
      <c r="N37" s="16">
        <v>42.644100000000002</v>
      </c>
      <c r="O37" s="16">
        <v>35.582299999999996</v>
      </c>
      <c r="P37" s="16">
        <v>37.22</v>
      </c>
      <c r="Q37" s="16">
        <v>26.020199999999999</v>
      </c>
      <c r="R37" s="16">
        <v>20.528700000000001</v>
      </c>
      <c r="S37" s="16">
        <v>46.991599999999998</v>
      </c>
      <c r="T37" s="16">
        <v>33.040199999999999</v>
      </c>
      <c r="U37" s="16">
        <v>19.962700000000002</v>
      </c>
      <c r="V37" s="16">
        <v>23.619800000000001</v>
      </c>
      <c r="W37" s="16">
        <v>23.7958</v>
      </c>
      <c r="X37" s="18">
        <f t="shared" si="1"/>
        <v>29.530200000000001</v>
      </c>
      <c r="Y37" s="16">
        <v>0.65981800000000002</v>
      </c>
      <c r="Z37" s="16">
        <v>0.95969000000000004</v>
      </c>
      <c r="AA37" s="16">
        <v>1.01983</v>
      </c>
      <c r="AB37" s="16">
        <v>1.6136999999999999</v>
      </c>
      <c r="AC37" s="16">
        <v>1.9376599999999999</v>
      </c>
      <c r="AD37" s="16">
        <v>2.2561399999999998</v>
      </c>
      <c r="AE37" s="16">
        <v>3.8799600000000001</v>
      </c>
      <c r="AF37" s="16">
        <v>1.2354799999999999</v>
      </c>
      <c r="AG37" s="16">
        <v>1.2511699999999999</v>
      </c>
      <c r="AH37" s="16">
        <v>1.37741</v>
      </c>
      <c r="AI37" s="18">
        <f t="shared" si="2"/>
        <v>1.31429</v>
      </c>
      <c r="AJ37" s="3" t="e">
        <v>#N/A</v>
      </c>
      <c r="AK37" s="3">
        <v>12</v>
      </c>
      <c r="AL37" s="3">
        <v>10</v>
      </c>
      <c r="AM37" s="3">
        <v>14</v>
      </c>
      <c r="AN37" s="3">
        <v>15</v>
      </c>
      <c r="AO37" s="3">
        <v>16</v>
      </c>
      <c r="AP37" s="3">
        <v>16</v>
      </c>
      <c r="AQ37" s="3">
        <v>15</v>
      </c>
      <c r="AR37" s="3">
        <v>23</v>
      </c>
      <c r="AS37" s="3">
        <v>21</v>
      </c>
      <c r="AT37" s="19">
        <f t="shared" si="3"/>
        <v>15</v>
      </c>
      <c r="AU37" s="3" t="e">
        <v>#N/A</v>
      </c>
      <c r="AV37" s="16">
        <v>3.64297</v>
      </c>
      <c r="AW37" s="16">
        <v>0.209926</v>
      </c>
      <c r="AX37" s="16">
        <v>0.58187299999999997</v>
      </c>
      <c r="AY37" s="16">
        <v>0.32022</v>
      </c>
      <c r="AZ37" s="16">
        <v>0.32762799999999997</v>
      </c>
      <c r="BA37" s="16">
        <v>0.355763</v>
      </c>
      <c r="BB37" s="16">
        <v>0.17768</v>
      </c>
      <c r="BC37" s="16">
        <v>0.17816100000000001</v>
      </c>
      <c r="BD37" s="16">
        <v>0.60877899999999996</v>
      </c>
      <c r="BE37" s="18">
        <f t="shared" si="4"/>
        <v>0.32762799999999997</v>
      </c>
      <c r="BF37" s="21">
        <f t="shared" si="5"/>
        <v>0.63829787234042556</v>
      </c>
      <c r="BG37" s="18">
        <f t="shared" si="6"/>
        <v>31.172118000000001</v>
      </c>
    </row>
    <row r="38" spans="1:59" x14ac:dyDescent="0.35">
      <c r="A38" s="3">
        <v>32</v>
      </c>
      <c r="B38" s="3" t="s">
        <v>71</v>
      </c>
      <c r="C38" s="3">
        <v>17</v>
      </c>
      <c r="D38" s="3">
        <v>14</v>
      </c>
      <c r="E38" s="3">
        <v>18</v>
      </c>
      <c r="F38" s="3">
        <v>21</v>
      </c>
      <c r="G38" s="3">
        <v>26</v>
      </c>
      <c r="H38" s="3">
        <v>43</v>
      </c>
      <c r="I38" s="3">
        <v>18</v>
      </c>
      <c r="J38" s="3">
        <v>31</v>
      </c>
      <c r="K38" s="3">
        <v>26</v>
      </c>
      <c r="L38" s="3">
        <v>34</v>
      </c>
      <c r="M38" s="19">
        <f t="shared" si="0"/>
        <v>23.5</v>
      </c>
      <c r="N38" s="16">
        <v>26.055</v>
      </c>
      <c r="O38" s="16">
        <v>46.581899999999997</v>
      </c>
      <c r="P38" s="16">
        <v>39.448</v>
      </c>
      <c r="Q38" s="16">
        <v>18.051200000000001</v>
      </c>
      <c r="R38" s="16">
        <v>18.165299999999998</v>
      </c>
      <c r="S38" s="16">
        <v>37.374899999999997</v>
      </c>
      <c r="T38" s="16">
        <v>29.186599999999999</v>
      </c>
      <c r="U38" s="16">
        <v>27.397200000000002</v>
      </c>
      <c r="V38" s="16">
        <v>18.734400000000001</v>
      </c>
      <c r="W38" s="16">
        <v>32.276499999999999</v>
      </c>
      <c r="X38" s="18">
        <f t="shared" si="1"/>
        <v>28.291899999999998</v>
      </c>
      <c r="Y38" s="16">
        <v>1.1448799999999999</v>
      </c>
      <c r="Z38" s="16">
        <v>1.8005199999999999</v>
      </c>
      <c r="AA38" s="16">
        <v>1.3896599999999999</v>
      </c>
      <c r="AB38" s="16">
        <v>2.35886</v>
      </c>
      <c r="AC38" s="16">
        <v>1.1202000000000001</v>
      </c>
      <c r="AD38" s="16">
        <v>1.08538</v>
      </c>
      <c r="AE38" s="16">
        <v>0.99319299999999999</v>
      </c>
      <c r="AF38" s="16">
        <v>1.472</v>
      </c>
      <c r="AG38" s="16">
        <v>1.1153599999999999</v>
      </c>
      <c r="AH38" s="16">
        <v>2.09673</v>
      </c>
      <c r="AI38" s="18">
        <f t="shared" si="2"/>
        <v>1.2672699999999999</v>
      </c>
      <c r="AJ38" s="3" t="e">
        <v>#N/A</v>
      </c>
      <c r="AK38" s="3">
        <v>14</v>
      </c>
      <c r="AL38" s="3">
        <v>11</v>
      </c>
      <c r="AM38" s="3">
        <v>15</v>
      </c>
      <c r="AN38" s="3">
        <v>20</v>
      </c>
      <c r="AO38" s="3">
        <v>24</v>
      </c>
      <c r="AP38" s="3">
        <v>26</v>
      </c>
      <c r="AQ38" s="3">
        <v>16</v>
      </c>
      <c r="AR38" s="3">
        <v>24</v>
      </c>
      <c r="AS38" s="3">
        <v>23</v>
      </c>
      <c r="AT38" s="19">
        <f t="shared" si="3"/>
        <v>20</v>
      </c>
      <c r="AU38" s="3" t="e">
        <v>#N/A</v>
      </c>
      <c r="AV38" s="16">
        <v>0.49771799999999999</v>
      </c>
      <c r="AW38" s="16">
        <v>0.122739</v>
      </c>
      <c r="AX38" s="16">
        <v>0.126059</v>
      </c>
      <c r="AY38" s="16">
        <v>0.126332</v>
      </c>
      <c r="AZ38" s="16">
        <v>0.125911</v>
      </c>
      <c r="BA38" s="16">
        <v>0.30624400000000002</v>
      </c>
      <c r="BB38" s="16">
        <v>0.166682</v>
      </c>
      <c r="BC38" s="16">
        <v>0.315946</v>
      </c>
      <c r="BD38" s="16">
        <v>0.17918600000000001</v>
      </c>
      <c r="BE38" s="18">
        <f t="shared" si="4"/>
        <v>0.166682</v>
      </c>
      <c r="BF38" s="21">
        <f t="shared" si="5"/>
        <v>0.85106382978723405</v>
      </c>
      <c r="BG38" s="18">
        <f t="shared" si="6"/>
        <v>29.725852</v>
      </c>
    </row>
    <row r="39" spans="1:59" x14ac:dyDescent="0.35">
      <c r="A39" s="3">
        <v>33</v>
      </c>
      <c r="B39" s="3" t="s">
        <v>72</v>
      </c>
      <c r="C39" s="3">
        <v>17</v>
      </c>
      <c r="D39" s="3">
        <v>14</v>
      </c>
      <c r="E39" s="3">
        <v>18</v>
      </c>
      <c r="F39" s="3">
        <v>21</v>
      </c>
      <c r="G39" s="3">
        <v>26</v>
      </c>
      <c r="H39" s="3">
        <v>43</v>
      </c>
      <c r="I39" s="3">
        <v>18</v>
      </c>
      <c r="J39" s="3">
        <v>31</v>
      </c>
      <c r="K39" s="3">
        <v>26</v>
      </c>
      <c r="L39" s="3">
        <v>34</v>
      </c>
      <c r="M39" s="19">
        <f t="shared" si="0"/>
        <v>23.5</v>
      </c>
      <c r="N39" s="16">
        <v>23.8644</v>
      </c>
      <c r="O39" s="16">
        <v>27.5381</v>
      </c>
      <c r="P39" s="16">
        <v>31.908300000000001</v>
      </c>
      <c r="Q39" s="16">
        <v>16.822600000000001</v>
      </c>
      <c r="R39" s="16">
        <v>37.0321</v>
      </c>
      <c r="S39" s="16">
        <v>31.509499999999999</v>
      </c>
      <c r="T39" s="16">
        <v>26.034300000000002</v>
      </c>
      <c r="U39" s="16">
        <v>19.350899999999999</v>
      </c>
      <c r="V39" s="16">
        <v>22.399799999999999</v>
      </c>
      <c r="W39" s="16">
        <v>33.984699999999997</v>
      </c>
      <c r="X39" s="18">
        <f t="shared" si="1"/>
        <v>26.786200000000001</v>
      </c>
      <c r="Y39" s="16">
        <v>3.94265</v>
      </c>
      <c r="Z39" s="16">
        <v>6.6398900000000003</v>
      </c>
      <c r="AA39" s="16">
        <v>20.285399999999999</v>
      </c>
      <c r="AB39" s="16">
        <v>4.2845800000000001</v>
      </c>
      <c r="AC39" s="16">
        <v>3.9303400000000002</v>
      </c>
      <c r="AD39" s="16">
        <v>6.6973399999999996</v>
      </c>
      <c r="AE39" s="16">
        <v>5.41866</v>
      </c>
      <c r="AF39" s="16">
        <v>4.4007399999999999</v>
      </c>
      <c r="AG39" s="16">
        <v>4.5999400000000001</v>
      </c>
      <c r="AH39" s="16">
        <v>5.1724199999999998</v>
      </c>
      <c r="AI39" s="18">
        <f t="shared" si="2"/>
        <v>4.8861799999999995</v>
      </c>
      <c r="AJ39" s="3" t="e">
        <v>#N/A</v>
      </c>
      <c r="AK39" s="3">
        <v>12</v>
      </c>
      <c r="AL39" s="3">
        <v>13</v>
      </c>
      <c r="AM39" s="3">
        <v>16</v>
      </c>
      <c r="AN39" s="3">
        <v>18</v>
      </c>
      <c r="AO39" s="3">
        <v>24</v>
      </c>
      <c r="AP39" s="3">
        <v>18</v>
      </c>
      <c r="AQ39" s="3">
        <v>15</v>
      </c>
      <c r="AR39" s="3">
        <v>24</v>
      </c>
      <c r="AS39" s="3">
        <v>20</v>
      </c>
      <c r="AT39" s="19">
        <f t="shared" si="3"/>
        <v>18</v>
      </c>
      <c r="AU39" s="3" t="e">
        <v>#N/A</v>
      </c>
      <c r="AV39" s="16">
        <v>1.03216</v>
      </c>
      <c r="AW39" s="16">
        <v>2.6806299999999998</v>
      </c>
      <c r="AX39" s="16">
        <v>1.07874</v>
      </c>
      <c r="AY39" s="16">
        <v>0.84697699999999998</v>
      </c>
      <c r="AZ39" s="16">
        <v>0.51418399999999997</v>
      </c>
      <c r="BA39" s="16">
        <v>0.57681400000000005</v>
      </c>
      <c r="BB39" s="16">
        <v>0.68527499999999997</v>
      </c>
      <c r="BC39" s="16">
        <v>0.52654400000000001</v>
      </c>
      <c r="BD39" s="16">
        <v>0.41169699999999998</v>
      </c>
      <c r="BE39" s="18">
        <f t="shared" si="4"/>
        <v>0.68527499999999997</v>
      </c>
      <c r="BF39" s="21">
        <f t="shared" si="5"/>
        <v>0.76595744680851063</v>
      </c>
      <c r="BG39" s="18">
        <f t="shared" si="6"/>
        <v>32.357655000000001</v>
      </c>
    </row>
    <row r="40" spans="1:59" x14ac:dyDescent="0.35">
      <c r="A40" s="3">
        <v>34</v>
      </c>
      <c r="B40" s="3" t="s">
        <v>73</v>
      </c>
      <c r="C40" s="3">
        <v>17</v>
      </c>
      <c r="D40" s="3">
        <v>14</v>
      </c>
      <c r="E40" s="3">
        <v>18</v>
      </c>
      <c r="F40" s="3">
        <v>21</v>
      </c>
      <c r="G40" s="3">
        <v>26</v>
      </c>
      <c r="H40" s="3">
        <v>43</v>
      </c>
      <c r="I40" s="3">
        <v>18</v>
      </c>
      <c r="J40" s="3">
        <v>31</v>
      </c>
      <c r="K40" s="3">
        <v>26</v>
      </c>
      <c r="L40" s="3">
        <v>34</v>
      </c>
      <c r="M40" s="19">
        <f t="shared" si="0"/>
        <v>23.5</v>
      </c>
      <c r="N40" s="16">
        <v>20.5259</v>
      </c>
      <c r="O40" s="16">
        <v>42.160299999999999</v>
      </c>
      <c r="P40" s="16">
        <v>25.273</v>
      </c>
      <c r="Q40" s="16">
        <v>20.227799999999998</v>
      </c>
      <c r="R40" s="16">
        <v>13.5885</v>
      </c>
      <c r="S40" s="16">
        <v>47.2149</v>
      </c>
      <c r="T40" s="16">
        <v>12.8268</v>
      </c>
      <c r="U40" s="16">
        <v>14.990399999999999</v>
      </c>
      <c r="V40" s="16">
        <v>10.995900000000001</v>
      </c>
      <c r="W40" s="16">
        <v>21.517800000000001</v>
      </c>
      <c r="X40" s="18">
        <f t="shared" si="1"/>
        <v>20.376849999999997</v>
      </c>
      <c r="Y40" s="16">
        <v>27.042400000000001</v>
      </c>
      <c r="Z40" s="16">
        <v>29.851199999999999</v>
      </c>
      <c r="AA40" s="16">
        <v>50.2699</v>
      </c>
      <c r="AB40" s="16">
        <v>42.691000000000003</v>
      </c>
      <c r="AC40" s="16">
        <v>41.549199999999999</v>
      </c>
      <c r="AD40" s="16">
        <v>32.117699999999999</v>
      </c>
      <c r="AE40" s="16">
        <v>30.954599999999999</v>
      </c>
      <c r="AF40" s="16">
        <v>30.086200000000002</v>
      </c>
      <c r="AG40" s="16">
        <v>32.351100000000002</v>
      </c>
      <c r="AH40" s="16">
        <v>41.875300000000003</v>
      </c>
      <c r="AI40" s="18">
        <f t="shared" si="2"/>
        <v>32.234400000000001</v>
      </c>
      <c r="AJ40" s="3" t="e">
        <v>#N/A</v>
      </c>
      <c r="AK40" s="3">
        <v>13</v>
      </c>
      <c r="AL40" s="3">
        <v>13</v>
      </c>
      <c r="AM40" s="3">
        <v>15</v>
      </c>
      <c r="AN40" s="3">
        <v>15</v>
      </c>
      <c r="AO40" s="3">
        <v>17</v>
      </c>
      <c r="AP40" s="3">
        <v>20</v>
      </c>
      <c r="AQ40" s="3">
        <v>14</v>
      </c>
      <c r="AR40" s="3">
        <v>21</v>
      </c>
      <c r="AS40" s="3">
        <v>18</v>
      </c>
      <c r="AT40" s="19">
        <f t="shared" si="3"/>
        <v>15</v>
      </c>
      <c r="AU40" s="3" t="e">
        <v>#N/A</v>
      </c>
      <c r="AV40" s="16">
        <v>0.82348900000000003</v>
      </c>
      <c r="AW40" s="16">
        <v>11.411099999999999</v>
      </c>
      <c r="AX40" s="16">
        <v>0.26611099999999999</v>
      </c>
      <c r="AY40" s="16">
        <v>1.2249099999999999</v>
      </c>
      <c r="AZ40" s="16">
        <v>13.862399999999999</v>
      </c>
      <c r="BA40" s="16">
        <v>1.07765</v>
      </c>
      <c r="BB40" s="16">
        <v>0.70342400000000005</v>
      </c>
      <c r="BC40" s="16">
        <v>6.8903999999999996</v>
      </c>
      <c r="BD40" s="16">
        <v>0.29856500000000002</v>
      </c>
      <c r="BE40" s="18">
        <f t="shared" si="4"/>
        <v>1.07765</v>
      </c>
      <c r="BF40" s="21">
        <f t="shared" si="5"/>
        <v>0.63829787234042556</v>
      </c>
      <c r="BG40" s="18">
        <f t="shared" si="6"/>
        <v>53.688899999999997</v>
      </c>
    </row>
    <row r="41" spans="1:59" x14ac:dyDescent="0.35">
      <c r="A41" s="3">
        <v>35</v>
      </c>
      <c r="B41" s="3" t="s">
        <v>74</v>
      </c>
      <c r="C41" s="3">
        <v>17</v>
      </c>
      <c r="D41" s="3">
        <v>14</v>
      </c>
      <c r="E41" s="3">
        <v>18</v>
      </c>
      <c r="F41" s="3">
        <v>21</v>
      </c>
      <c r="G41" s="3">
        <v>26</v>
      </c>
      <c r="H41" s="3">
        <v>43</v>
      </c>
      <c r="I41" s="3">
        <v>18</v>
      </c>
      <c r="J41" s="3">
        <v>31</v>
      </c>
      <c r="K41" s="3">
        <v>26</v>
      </c>
      <c r="L41" s="3">
        <v>34</v>
      </c>
      <c r="M41" s="19">
        <f t="shared" si="0"/>
        <v>23.5</v>
      </c>
      <c r="N41" s="16">
        <v>47.775700000000001</v>
      </c>
      <c r="O41" s="16">
        <v>26.023599999999998</v>
      </c>
      <c r="P41" s="16">
        <v>33.807099999999998</v>
      </c>
      <c r="Q41" s="16">
        <v>31.0137</v>
      </c>
      <c r="R41" s="16">
        <v>28.273099999999999</v>
      </c>
      <c r="S41" s="16">
        <v>51.765099999999997</v>
      </c>
      <c r="T41" s="16">
        <v>16.939</v>
      </c>
      <c r="U41" s="16">
        <v>19.27</v>
      </c>
      <c r="V41" s="16">
        <v>24.404900000000001</v>
      </c>
      <c r="W41" s="16">
        <v>36.926200000000001</v>
      </c>
      <c r="X41" s="18">
        <f t="shared" si="1"/>
        <v>29.6434</v>
      </c>
      <c r="Y41" s="16">
        <v>24.416399999999999</v>
      </c>
      <c r="Z41" s="16">
        <v>19.886700000000001</v>
      </c>
      <c r="AA41" s="16">
        <v>21.5305</v>
      </c>
      <c r="AB41" s="16">
        <v>21.59</v>
      </c>
      <c r="AC41" s="16">
        <v>25.148800000000001</v>
      </c>
      <c r="AD41" s="16">
        <v>33.286799999999999</v>
      </c>
      <c r="AE41" s="16">
        <v>35.3568</v>
      </c>
      <c r="AF41" s="16">
        <v>28.068100000000001</v>
      </c>
      <c r="AG41" s="16">
        <v>46.972799999999999</v>
      </c>
      <c r="AH41" s="16">
        <v>30.551500000000001</v>
      </c>
      <c r="AI41" s="18">
        <f t="shared" si="2"/>
        <v>26.608450000000001</v>
      </c>
      <c r="AJ41" s="3" t="e">
        <v>#N/A</v>
      </c>
      <c r="AK41" s="3">
        <v>14</v>
      </c>
      <c r="AL41" s="3">
        <v>11</v>
      </c>
      <c r="AM41" s="3">
        <v>16</v>
      </c>
      <c r="AN41" s="3">
        <v>19</v>
      </c>
      <c r="AO41" s="3">
        <v>22</v>
      </c>
      <c r="AP41" s="3">
        <v>22</v>
      </c>
      <c r="AQ41" s="3">
        <v>13</v>
      </c>
      <c r="AR41" s="3">
        <v>24</v>
      </c>
      <c r="AS41" s="3">
        <v>22</v>
      </c>
      <c r="AT41" s="19">
        <f t="shared" si="3"/>
        <v>19</v>
      </c>
      <c r="AU41" s="3" t="e">
        <v>#N/A</v>
      </c>
      <c r="AV41" s="16">
        <v>0.159775</v>
      </c>
      <c r="AW41" s="16">
        <v>0.115651</v>
      </c>
      <c r="AX41" s="16">
        <v>3.8490000000000003E-2</v>
      </c>
      <c r="AY41" s="16">
        <v>5.0792999999999998E-2</v>
      </c>
      <c r="AZ41" s="16">
        <v>8.1953999999999994</v>
      </c>
      <c r="BA41" s="16">
        <v>7.9685000000000006E-2</v>
      </c>
      <c r="BB41" s="16">
        <v>0.130636</v>
      </c>
      <c r="BC41" s="16">
        <v>0.15606300000000001</v>
      </c>
      <c r="BD41" s="16">
        <v>0.36244199999999999</v>
      </c>
      <c r="BE41" s="18">
        <f t="shared" si="4"/>
        <v>0.130636</v>
      </c>
      <c r="BF41" s="21">
        <f t="shared" si="5"/>
        <v>0.80851063829787229</v>
      </c>
      <c r="BG41" s="18">
        <f t="shared" si="6"/>
        <v>56.382486000000007</v>
      </c>
    </row>
  </sheetData>
  <mergeCells count="5">
    <mergeCell ref="Y5:AH5"/>
    <mergeCell ref="AJ5:AS5"/>
    <mergeCell ref="AU5:BD5"/>
    <mergeCell ref="N5:W5"/>
    <mergeCell ref="C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B0B4-AADC-40D3-90FA-3B723F9F987F}">
  <dimension ref="A1:B188"/>
  <sheetViews>
    <sheetView tabSelected="1" topLeftCell="A157" zoomScale="70" zoomScaleNormal="70" workbookViewId="0">
      <selection activeCell="V166" sqref="V166"/>
    </sheetView>
  </sheetViews>
  <sheetFormatPr defaultRowHeight="14.5" x14ac:dyDescent="0.35"/>
  <cols>
    <col min="1" max="1" width="17.6328125" bestFit="1" customWidth="1"/>
    <col min="2" max="2" width="29.81640625" bestFit="1" customWidth="1"/>
  </cols>
  <sheetData>
    <row r="1" spans="1:2" x14ac:dyDescent="0.35">
      <c r="A1" t="s">
        <v>75</v>
      </c>
      <c r="B1" t="s">
        <v>76</v>
      </c>
    </row>
    <row r="2" spans="1:2" x14ac:dyDescent="0.35">
      <c r="A2" t="s">
        <v>64</v>
      </c>
      <c r="B2">
        <v>96.905299999999997</v>
      </c>
    </row>
    <row r="3" spans="1:2" x14ac:dyDescent="0.35">
      <c r="A3" t="s">
        <v>44</v>
      </c>
      <c r="B3">
        <v>96.157049999999998</v>
      </c>
    </row>
    <row r="4" spans="1:2" x14ac:dyDescent="0.35">
      <c r="A4" t="s">
        <v>54</v>
      </c>
      <c r="B4">
        <v>94.70805</v>
      </c>
    </row>
    <row r="5" spans="1:2" x14ac:dyDescent="0.35">
      <c r="A5" t="s">
        <v>54</v>
      </c>
      <c r="B5">
        <v>42.960949999999997</v>
      </c>
    </row>
    <row r="6" spans="1:2" x14ac:dyDescent="0.35">
      <c r="A6" t="s">
        <v>68</v>
      </c>
      <c r="B6">
        <v>42.25685</v>
      </c>
    </row>
    <row r="7" spans="1:2" x14ac:dyDescent="0.35">
      <c r="A7" t="s">
        <v>59</v>
      </c>
      <c r="B7">
        <v>41.726150000000004</v>
      </c>
    </row>
    <row r="8" spans="1:2" x14ac:dyDescent="0.35">
      <c r="A8" t="s">
        <v>60</v>
      </c>
      <c r="B8">
        <v>36.685299999999998</v>
      </c>
    </row>
    <row r="9" spans="1:2" x14ac:dyDescent="0.35">
      <c r="A9" t="s">
        <v>50</v>
      </c>
      <c r="B9">
        <v>36.661200000000001</v>
      </c>
    </row>
    <row r="10" spans="1:2" x14ac:dyDescent="0.35">
      <c r="A10" t="s">
        <v>49</v>
      </c>
      <c r="B10">
        <v>34.132199999999997</v>
      </c>
    </row>
    <row r="11" spans="1:2" x14ac:dyDescent="0.35">
      <c r="A11" t="s">
        <v>69</v>
      </c>
      <c r="B11">
        <v>33.799049999999994</v>
      </c>
    </row>
    <row r="12" spans="1:2" x14ac:dyDescent="0.35">
      <c r="A12" t="s">
        <v>73</v>
      </c>
      <c r="B12">
        <v>32.234400000000001</v>
      </c>
    </row>
    <row r="13" spans="1:2" x14ac:dyDescent="0.35">
      <c r="A13" t="s">
        <v>55</v>
      </c>
      <c r="B13">
        <v>31.96715</v>
      </c>
    </row>
    <row r="14" spans="1:2" x14ac:dyDescent="0.35">
      <c r="A14" t="s">
        <v>63</v>
      </c>
      <c r="B14">
        <v>31.610949999999999</v>
      </c>
    </row>
    <row r="15" spans="1:2" x14ac:dyDescent="0.35">
      <c r="A15" t="s">
        <v>43</v>
      </c>
      <c r="B15">
        <v>27.619500000000002</v>
      </c>
    </row>
    <row r="16" spans="1:2" x14ac:dyDescent="0.35">
      <c r="A16" t="s">
        <v>74</v>
      </c>
      <c r="B16">
        <v>26.608450000000001</v>
      </c>
    </row>
    <row r="17" spans="1:2" x14ac:dyDescent="0.35">
      <c r="A17" t="s">
        <v>42</v>
      </c>
      <c r="B17">
        <v>16.752949999999998</v>
      </c>
    </row>
    <row r="18" spans="1:2" x14ac:dyDescent="0.35">
      <c r="A18" t="s">
        <v>48</v>
      </c>
      <c r="B18">
        <v>15.6242</v>
      </c>
    </row>
    <row r="19" spans="1:2" x14ac:dyDescent="0.35">
      <c r="A19" t="s">
        <v>53</v>
      </c>
      <c r="B19">
        <v>11.343599999999999</v>
      </c>
    </row>
    <row r="20" spans="1:2" x14ac:dyDescent="0.35">
      <c r="A20" t="s">
        <v>28</v>
      </c>
      <c r="B20">
        <v>8.1175350000000002</v>
      </c>
    </row>
    <row r="21" spans="1:2" x14ac:dyDescent="0.35">
      <c r="A21" t="s">
        <v>67</v>
      </c>
      <c r="B21">
        <v>7.1380300000000005</v>
      </c>
    </row>
    <row r="22" spans="1:2" x14ac:dyDescent="0.35">
      <c r="A22" t="s">
        <v>72</v>
      </c>
      <c r="B22">
        <v>4.8861799999999995</v>
      </c>
    </row>
    <row r="23" spans="1:2" x14ac:dyDescent="0.35">
      <c r="A23" t="s">
        <v>58</v>
      </c>
      <c r="B23">
        <v>4.8041850000000004</v>
      </c>
    </row>
    <row r="24" spans="1:2" x14ac:dyDescent="0.35">
      <c r="A24" t="s">
        <v>46</v>
      </c>
      <c r="B24">
        <v>4.5026849999999996</v>
      </c>
    </row>
    <row r="25" spans="1:2" x14ac:dyDescent="0.35">
      <c r="A25" t="s">
        <v>56</v>
      </c>
      <c r="B25">
        <v>4.0987349999999996</v>
      </c>
    </row>
    <row r="26" spans="1:2" x14ac:dyDescent="0.35">
      <c r="A26" t="s">
        <v>65</v>
      </c>
      <c r="B26">
        <v>2.7286000000000001</v>
      </c>
    </row>
    <row r="27" spans="1:2" x14ac:dyDescent="0.35">
      <c r="A27" t="s">
        <v>61</v>
      </c>
      <c r="B27">
        <v>2.4825200000000001</v>
      </c>
    </row>
    <row r="28" spans="1:2" x14ac:dyDescent="0.35">
      <c r="A28" t="s">
        <v>32</v>
      </c>
      <c r="B28">
        <v>2.4035099999999998</v>
      </c>
    </row>
    <row r="29" spans="1:2" x14ac:dyDescent="0.35">
      <c r="A29" t="s">
        <v>57</v>
      </c>
      <c r="B29">
        <v>2.1448100000000001</v>
      </c>
    </row>
    <row r="30" spans="1:2" x14ac:dyDescent="0.35">
      <c r="A30" t="s">
        <v>51</v>
      </c>
      <c r="B30">
        <v>2.0352800000000002</v>
      </c>
    </row>
    <row r="31" spans="1:2" x14ac:dyDescent="0.35">
      <c r="A31" t="s">
        <v>47</v>
      </c>
      <c r="B31">
        <v>1.7925249999999999</v>
      </c>
    </row>
    <row r="32" spans="1:2" x14ac:dyDescent="0.35">
      <c r="A32" t="s">
        <v>66</v>
      </c>
      <c r="B32">
        <v>1.5541800000000001</v>
      </c>
    </row>
    <row r="33" spans="1:2" x14ac:dyDescent="0.35">
      <c r="A33" t="s">
        <v>70</v>
      </c>
      <c r="B33">
        <v>1.31429</v>
      </c>
    </row>
    <row r="34" spans="1:2" x14ac:dyDescent="0.35">
      <c r="A34" t="s">
        <v>62</v>
      </c>
      <c r="B34">
        <v>1.3086250000000001</v>
      </c>
    </row>
    <row r="35" spans="1:2" x14ac:dyDescent="0.35">
      <c r="A35" t="s">
        <v>71</v>
      </c>
      <c r="B35">
        <v>1.2672699999999999</v>
      </c>
    </row>
    <row r="36" spans="1:2" x14ac:dyDescent="0.35">
      <c r="A36" t="s">
        <v>52</v>
      </c>
      <c r="B36">
        <v>1.0145919999999999</v>
      </c>
    </row>
    <row r="39" spans="1:2" ht="43.5" x14ac:dyDescent="0.35">
      <c r="A39" t="s">
        <v>75</v>
      </c>
      <c r="B39" s="22" t="s">
        <v>85</v>
      </c>
    </row>
    <row r="40" spans="1:2" x14ac:dyDescent="0.35">
      <c r="A40" t="s">
        <v>70</v>
      </c>
      <c r="B40">
        <v>15</v>
      </c>
    </row>
    <row r="41" spans="1:2" x14ac:dyDescent="0.35">
      <c r="A41" t="s">
        <v>73</v>
      </c>
      <c r="B41">
        <v>15</v>
      </c>
    </row>
    <row r="42" spans="1:2" x14ac:dyDescent="0.35">
      <c r="A42" t="s">
        <v>72</v>
      </c>
      <c r="B42">
        <v>18</v>
      </c>
    </row>
    <row r="43" spans="1:2" x14ac:dyDescent="0.35">
      <c r="A43" t="s">
        <v>74</v>
      </c>
      <c r="B43">
        <v>19</v>
      </c>
    </row>
    <row r="44" spans="1:2" x14ac:dyDescent="0.35">
      <c r="A44" t="s">
        <v>71</v>
      </c>
      <c r="B44">
        <v>20</v>
      </c>
    </row>
    <row r="45" spans="1:2" x14ac:dyDescent="0.35">
      <c r="A45" t="s">
        <v>61</v>
      </c>
      <c r="B45">
        <v>64</v>
      </c>
    </row>
    <row r="46" spans="1:2" x14ac:dyDescent="0.35">
      <c r="A46" t="s">
        <v>63</v>
      </c>
      <c r="B46">
        <v>65</v>
      </c>
    </row>
    <row r="47" spans="1:2" x14ac:dyDescent="0.35">
      <c r="A47" t="s">
        <v>62</v>
      </c>
      <c r="B47">
        <v>76</v>
      </c>
    </row>
    <row r="48" spans="1:2" x14ac:dyDescent="0.35">
      <c r="A48" t="s">
        <v>64</v>
      </c>
      <c r="B48">
        <v>85</v>
      </c>
    </row>
    <row r="49" spans="1:2" x14ac:dyDescent="0.35">
      <c r="A49" t="s">
        <v>65</v>
      </c>
      <c r="B49">
        <v>85</v>
      </c>
    </row>
    <row r="50" spans="1:2" x14ac:dyDescent="0.35">
      <c r="A50" t="s">
        <v>68</v>
      </c>
      <c r="B50">
        <v>86</v>
      </c>
    </row>
    <row r="51" spans="1:2" x14ac:dyDescent="0.35">
      <c r="A51" t="s">
        <v>59</v>
      </c>
      <c r="B51">
        <v>99</v>
      </c>
    </row>
    <row r="52" spans="1:2" x14ac:dyDescent="0.35">
      <c r="A52" t="s">
        <v>56</v>
      </c>
      <c r="B52">
        <v>100</v>
      </c>
    </row>
    <row r="53" spans="1:2" x14ac:dyDescent="0.35">
      <c r="A53" t="s">
        <v>66</v>
      </c>
      <c r="B53">
        <v>102</v>
      </c>
    </row>
    <row r="54" spans="1:2" x14ac:dyDescent="0.35">
      <c r="A54" t="s">
        <v>67</v>
      </c>
      <c r="B54">
        <v>102</v>
      </c>
    </row>
    <row r="55" spans="1:2" x14ac:dyDescent="0.35">
      <c r="A55" t="s">
        <v>69</v>
      </c>
      <c r="B55">
        <v>103</v>
      </c>
    </row>
    <row r="56" spans="1:2" x14ac:dyDescent="0.35">
      <c r="A56" t="s">
        <v>60</v>
      </c>
      <c r="B56">
        <v>118</v>
      </c>
    </row>
    <row r="57" spans="1:2" x14ac:dyDescent="0.35">
      <c r="A57" t="s">
        <v>58</v>
      </c>
      <c r="B57">
        <v>122</v>
      </c>
    </row>
    <row r="58" spans="1:2" x14ac:dyDescent="0.35">
      <c r="A58" t="s">
        <v>57</v>
      </c>
      <c r="B58">
        <v>123</v>
      </c>
    </row>
    <row r="59" spans="1:2" x14ac:dyDescent="0.35">
      <c r="A59" t="s">
        <v>54</v>
      </c>
      <c r="B59">
        <v>128</v>
      </c>
    </row>
    <row r="60" spans="1:2" x14ac:dyDescent="0.35">
      <c r="A60" t="s">
        <v>51</v>
      </c>
      <c r="B60">
        <v>132</v>
      </c>
    </row>
    <row r="61" spans="1:2" x14ac:dyDescent="0.35">
      <c r="A61" t="s">
        <v>53</v>
      </c>
      <c r="B61">
        <v>132</v>
      </c>
    </row>
    <row r="62" spans="1:2" x14ac:dyDescent="0.35">
      <c r="A62" t="s">
        <v>55</v>
      </c>
      <c r="B62">
        <v>137</v>
      </c>
    </row>
    <row r="63" spans="1:2" x14ac:dyDescent="0.35">
      <c r="A63" t="s">
        <v>54</v>
      </c>
      <c r="B63">
        <v>138</v>
      </c>
    </row>
    <row r="64" spans="1:2" x14ac:dyDescent="0.35">
      <c r="A64" t="s">
        <v>52</v>
      </c>
      <c r="B64">
        <v>141</v>
      </c>
    </row>
    <row r="65" spans="1:2" x14ac:dyDescent="0.35">
      <c r="A65" t="s">
        <v>49</v>
      </c>
      <c r="B65">
        <v>169</v>
      </c>
    </row>
    <row r="66" spans="1:2" x14ac:dyDescent="0.35">
      <c r="A66" t="s">
        <v>48</v>
      </c>
      <c r="B66">
        <v>171</v>
      </c>
    </row>
    <row r="67" spans="1:2" x14ac:dyDescent="0.35">
      <c r="A67" t="s">
        <v>46</v>
      </c>
      <c r="B67">
        <v>174</v>
      </c>
    </row>
    <row r="68" spans="1:2" x14ac:dyDescent="0.35">
      <c r="A68" t="s">
        <v>50</v>
      </c>
      <c r="B68">
        <v>183</v>
      </c>
    </row>
    <row r="69" spans="1:2" x14ac:dyDescent="0.35">
      <c r="A69" t="s">
        <v>47</v>
      </c>
      <c r="B69">
        <v>185</v>
      </c>
    </row>
    <row r="70" spans="1:2" x14ac:dyDescent="0.35">
      <c r="A70" t="s">
        <v>43</v>
      </c>
      <c r="B70">
        <v>242</v>
      </c>
    </row>
    <row r="71" spans="1:2" x14ac:dyDescent="0.35">
      <c r="A71" t="s">
        <v>32</v>
      </c>
      <c r="B71">
        <v>308</v>
      </c>
    </row>
    <row r="72" spans="1:2" x14ac:dyDescent="0.35">
      <c r="A72" t="s">
        <v>42</v>
      </c>
      <c r="B72">
        <v>415</v>
      </c>
    </row>
    <row r="73" spans="1:2" x14ac:dyDescent="0.35">
      <c r="A73" t="s">
        <v>44</v>
      </c>
      <c r="B73">
        <v>429</v>
      </c>
    </row>
    <row r="74" spans="1:2" x14ac:dyDescent="0.35">
      <c r="A74" t="s">
        <v>28</v>
      </c>
      <c r="B74">
        <v>436</v>
      </c>
    </row>
    <row r="76" spans="1:2" ht="58" x14ac:dyDescent="0.35">
      <c r="A76" t="s">
        <v>75</v>
      </c>
      <c r="B76" s="22" t="s">
        <v>86</v>
      </c>
    </row>
    <row r="77" spans="1:2" x14ac:dyDescent="0.35">
      <c r="A77" t="s">
        <v>43</v>
      </c>
      <c r="B77" s="20">
        <v>0.39317627944760358</v>
      </c>
    </row>
    <row r="78" spans="1:2" x14ac:dyDescent="0.35">
      <c r="A78" t="s">
        <v>61</v>
      </c>
      <c r="B78" s="20">
        <v>0.46715328467153283</v>
      </c>
    </row>
    <row r="79" spans="1:2" x14ac:dyDescent="0.35">
      <c r="A79" t="s">
        <v>63</v>
      </c>
      <c r="B79" s="20">
        <v>0.47445255474452552</v>
      </c>
    </row>
    <row r="80" spans="1:2" x14ac:dyDescent="0.35">
      <c r="A80" t="s">
        <v>32</v>
      </c>
      <c r="B80" s="20">
        <v>0.5004061738424046</v>
      </c>
    </row>
    <row r="81" spans="1:2" x14ac:dyDescent="0.35">
      <c r="A81" t="s">
        <v>62</v>
      </c>
      <c r="B81" s="20">
        <v>0.55474452554744524</v>
      </c>
    </row>
    <row r="82" spans="1:2" x14ac:dyDescent="0.35">
      <c r="A82" t="s">
        <v>49</v>
      </c>
      <c r="B82" s="20">
        <v>0.6079136690647482</v>
      </c>
    </row>
    <row r="83" spans="1:2" x14ac:dyDescent="0.35">
      <c r="A83" t="s">
        <v>48</v>
      </c>
      <c r="B83" s="20">
        <v>0.6151079136690647</v>
      </c>
    </row>
    <row r="84" spans="1:2" x14ac:dyDescent="0.35">
      <c r="A84" t="s">
        <v>64</v>
      </c>
      <c r="B84" s="20">
        <v>0.62043795620437958</v>
      </c>
    </row>
    <row r="85" spans="1:2" x14ac:dyDescent="0.35">
      <c r="A85" t="s">
        <v>46</v>
      </c>
      <c r="B85" s="20">
        <v>0.62589928057553956</v>
      </c>
    </row>
    <row r="86" spans="1:2" x14ac:dyDescent="0.35">
      <c r="A86" t="s">
        <v>70</v>
      </c>
      <c r="B86" s="20">
        <v>0.63829787234042556</v>
      </c>
    </row>
    <row r="87" spans="1:2" x14ac:dyDescent="0.35">
      <c r="A87" t="s">
        <v>73</v>
      </c>
      <c r="B87" s="20">
        <v>0.63829787234042556</v>
      </c>
    </row>
    <row r="88" spans="1:2" x14ac:dyDescent="0.35">
      <c r="A88" t="s">
        <v>50</v>
      </c>
      <c r="B88" s="20">
        <v>0.65827338129496404</v>
      </c>
    </row>
    <row r="89" spans="1:2" x14ac:dyDescent="0.35">
      <c r="A89" t="s">
        <v>59</v>
      </c>
      <c r="B89" s="20">
        <v>0.66220735785953178</v>
      </c>
    </row>
    <row r="90" spans="1:2" x14ac:dyDescent="0.35">
      <c r="A90" t="s">
        <v>47</v>
      </c>
      <c r="B90" s="20">
        <v>0.66546762589928055</v>
      </c>
    </row>
    <row r="91" spans="1:2" x14ac:dyDescent="0.35">
      <c r="A91" t="s">
        <v>56</v>
      </c>
      <c r="B91" s="20">
        <v>0.66889632107023411</v>
      </c>
    </row>
    <row r="92" spans="1:2" x14ac:dyDescent="0.35">
      <c r="A92" t="s">
        <v>42</v>
      </c>
      <c r="B92" s="20">
        <v>0.67424857839155161</v>
      </c>
    </row>
    <row r="93" spans="1:2" x14ac:dyDescent="0.35">
      <c r="A93" t="s">
        <v>44</v>
      </c>
      <c r="B93" s="20">
        <v>0.69699431356620634</v>
      </c>
    </row>
    <row r="94" spans="1:2" x14ac:dyDescent="0.35">
      <c r="A94" t="s">
        <v>28</v>
      </c>
      <c r="B94" s="20">
        <v>0.7083671811535337</v>
      </c>
    </row>
    <row r="95" spans="1:2" x14ac:dyDescent="0.35">
      <c r="A95" t="s">
        <v>65</v>
      </c>
      <c r="B95" s="20">
        <v>0.7142857142857143</v>
      </c>
    </row>
    <row r="96" spans="1:2" x14ac:dyDescent="0.35">
      <c r="A96" t="s">
        <v>68</v>
      </c>
      <c r="B96" s="20">
        <v>0.72268907563025209</v>
      </c>
    </row>
    <row r="97" spans="1:2" x14ac:dyDescent="0.35">
      <c r="A97" t="s">
        <v>72</v>
      </c>
      <c r="B97" s="20">
        <v>0.76595744680851063</v>
      </c>
    </row>
    <row r="98" spans="1:2" x14ac:dyDescent="0.35">
      <c r="A98" t="s">
        <v>54</v>
      </c>
      <c r="B98" s="20">
        <v>0.77575757575757576</v>
      </c>
    </row>
    <row r="99" spans="1:2" x14ac:dyDescent="0.35">
      <c r="A99" t="s">
        <v>60</v>
      </c>
      <c r="B99" s="20">
        <v>0.78929765886287628</v>
      </c>
    </row>
    <row r="100" spans="1:2" x14ac:dyDescent="0.35">
      <c r="A100" t="s">
        <v>51</v>
      </c>
      <c r="B100" s="20">
        <v>0.8</v>
      </c>
    </row>
    <row r="101" spans="1:2" x14ac:dyDescent="0.35">
      <c r="A101" t="s">
        <v>53</v>
      </c>
      <c r="B101" s="20">
        <v>0.8</v>
      </c>
    </row>
    <row r="102" spans="1:2" x14ac:dyDescent="0.35">
      <c r="A102" t="s">
        <v>74</v>
      </c>
      <c r="B102" s="20">
        <v>0.80851063829787229</v>
      </c>
    </row>
    <row r="103" spans="1:2" x14ac:dyDescent="0.35">
      <c r="A103" t="s">
        <v>58</v>
      </c>
      <c r="B103" s="20">
        <v>0.81605351170568563</v>
      </c>
    </row>
    <row r="104" spans="1:2" x14ac:dyDescent="0.35">
      <c r="A104" t="s">
        <v>57</v>
      </c>
      <c r="B104" s="20">
        <v>0.82274247491638797</v>
      </c>
    </row>
    <row r="105" spans="1:2" x14ac:dyDescent="0.35">
      <c r="A105" t="s">
        <v>55</v>
      </c>
      <c r="B105" s="20">
        <v>0.83030303030303032</v>
      </c>
    </row>
    <row r="106" spans="1:2" x14ac:dyDescent="0.35">
      <c r="A106" t="s">
        <v>54</v>
      </c>
      <c r="B106" s="20">
        <v>0.83636363636363631</v>
      </c>
    </row>
    <row r="107" spans="1:2" x14ac:dyDescent="0.35">
      <c r="A107" t="s">
        <v>71</v>
      </c>
      <c r="B107" s="20">
        <v>0.85106382978723405</v>
      </c>
    </row>
    <row r="108" spans="1:2" x14ac:dyDescent="0.35">
      <c r="A108" t="s">
        <v>52</v>
      </c>
      <c r="B108" s="20">
        <v>0.8545454545454545</v>
      </c>
    </row>
    <row r="109" spans="1:2" x14ac:dyDescent="0.35">
      <c r="A109" t="s">
        <v>66</v>
      </c>
      <c r="B109" s="20">
        <v>0.8571428571428571</v>
      </c>
    </row>
    <row r="110" spans="1:2" x14ac:dyDescent="0.35">
      <c r="A110" t="s">
        <v>67</v>
      </c>
      <c r="B110" s="20">
        <v>0.8571428571428571</v>
      </c>
    </row>
    <row r="111" spans="1:2" x14ac:dyDescent="0.35">
      <c r="A111" t="s">
        <v>69</v>
      </c>
      <c r="B111" s="20">
        <v>0.86554621848739499</v>
      </c>
    </row>
    <row r="113" spans="1:2" ht="58" x14ac:dyDescent="0.35">
      <c r="A113" t="s">
        <v>75</v>
      </c>
      <c r="B113" s="22" t="s">
        <v>87</v>
      </c>
    </row>
    <row r="114" spans="1:2" x14ac:dyDescent="0.35">
      <c r="A114" t="s">
        <v>44</v>
      </c>
      <c r="B114">
        <v>6.6180700000000003</v>
      </c>
    </row>
    <row r="115" spans="1:2" x14ac:dyDescent="0.35">
      <c r="A115" t="s">
        <v>42</v>
      </c>
      <c r="B115">
        <v>3.1918799999999998</v>
      </c>
    </row>
    <row r="116" spans="1:2" x14ac:dyDescent="0.35">
      <c r="A116" t="s">
        <v>32</v>
      </c>
      <c r="B116">
        <v>2.7898100000000001</v>
      </c>
    </row>
    <row r="117" spans="1:2" x14ac:dyDescent="0.35">
      <c r="A117" t="s">
        <v>28</v>
      </c>
      <c r="B117">
        <v>2.4992000000000001</v>
      </c>
    </row>
    <row r="118" spans="1:2" x14ac:dyDescent="0.35">
      <c r="A118" t="s">
        <v>49</v>
      </c>
      <c r="B118">
        <v>2.4047800000000001</v>
      </c>
    </row>
    <row r="119" spans="1:2" x14ac:dyDescent="0.35">
      <c r="A119" t="s">
        <v>50</v>
      </c>
      <c r="B119">
        <v>1.8655299999999999</v>
      </c>
    </row>
    <row r="120" spans="1:2" x14ac:dyDescent="0.35">
      <c r="A120" t="s">
        <v>43</v>
      </c>
      <c r="B120">
        <v>1.50665</v>
      </c>
    </row>
    <row r="121" spans="1:2" x14ac:dyDescent="0.35">
      <c r="A121" t="s">
        <v>66</v>
      </c>
      <c r="B121">
        <v>1.50139</v>
      </c>
    </row>
    <row r="122" spans="1:2" x14ac:dyDescent="0.35">
      <c r="A122" t="s">
        <v>57</v>
      </c>
      <c r="B122">
        <v>1.2548299999999999</v>
      </c>
    </row>
    <row r="123" spans="1:2" x14ac:dyDescent="0.35">
      <c r="A123" t="s">
        <v>67</v>
      </c>
      <c r="B123">
        <v>1.24051</v>
      </c>
    </row>
    <row r="124" spans="1:2" x14ac:dyDescent="0.35">
      <c r="A124" t="s">
        <v>46</v>
      </c>
      <c r="B124">
        <v>1.18963</v>
      </c>
    </row>
    <row r="125" spans="1:2" x14ac:dyDescent="0.35">
      <c r="A125" t="s">
        <v>47</v>
      </c>
      <c r="B125">
        <v>1.1858500000000001</v>
      </c>
    </row>
    <row r="126" spans="1:2" x14ac:dyDescent="0.35">
      <c r="A126" t="s">
        <v>52</v>
      </c>
      <c r="B126">
        <v>1.0946400000000001</v>
      </c>
    </row>
    <row r="127" spans="1:2" x14ac:dyDescent="0.35">
      <c r="A127" t="s">
        <v>73</v>
      </c>
      <c r="B127">
        <v>1.07765</v>
      </c>
    </row>
    <row r="128" spans="1:2" x14ac:dyDescent="0.35">
      <c r="A128" t="s">
        <v>48</v>
      </c>
      <c r="B128">
        <v>1.06691</v>
      </c>
    </row>
    <row r="129" spans="1:2" x14ac:dyDescent="0.35">
      <c r="A129" t="s">
        <v>54</v>
      </c>
      <c r="B129">
        <v>0.95036600000000004</v>
      </c>
    </row>
    <row r="130" spans="1:2" x14ac:dyDescent="0.35">
      <c r="A130" t="s">
        <v>60</v>
      </c>
      <c r="B130">
        <v>0.93617600000000001</v>
      </c>
    </row>
    <row r="131" spans="1:2" x14ac:dyDescent="0.35">
      <c r="A131" t="s">
        <v>53</v>
      </c>
      <c r="B131">
        <v>0.90003299999999997</v>
      </c>
    </row>
    <row r="132" spans="1:2" x14ac:dyDescent="0.35">
      <c r="A132" t="s">
        <v>54</v>
      </c>
      <c r="B132">
        <v>0.89693800000000001</v>
      </c>
    </row>
    <row r="133" spans="1:2" x14ac:dyDescent="0.35">
      <c r="A133" t="s">
        <v>51</v>
      </c>
      <c r="B133">
        <v>0.887127</v>
      </c>
    </row>
    <row r="134" spans="1:2" x14ac:dyDescent="0.35">
      <c r="A134" t="s">
        <v>59</v>
      </c>
      <c r="B134">
        <v>0.87778500000000004</v>
      </c>
    </row>
    <row r="135" spans="1:2" x14ac:dyDescent="0.35">
      <c r="A135" t="s">
        <v>63</v>
      </c>
      <c r="B135">
        <v>0.79714099999999999</v>
      </c>
    </row>
    <row r="136" spans="1:2" x14ac:dyDescent="0.35">
      <c r="A136" t="s">
        <v>56</v>
      </c>
      <c r="B136">
        <v>0.79410999999999998</v>
      </c>
    </row>
    <row r="137" spans="1:2" x14ac:dyDescent="0.35">
      <c r="A137" t="s">
        <v>68</v>
      </c>
      <c r="B137">
        <v>0.74547099999999999</v>
      </c>
    </row>
    <row r="138" spans="1:2" x14ac:dyDescent="0.35">
      <c r="A138" t="s">
        <v>55</v>
      </c>
      <c r="B138">
        <v>0.71722399999999997</v>
      </c>
    </row>
    <row r="139" spans="1:2" x14ac:dyDescent="0.35">
      <c r="A139" t="s">
        <v>61</v>
      </c>
      <c r="B139">
        <v>0.709372</v>
      </c>
    </row>
    <row r="140" spans="1:2" x14ac:dyDescent="0.35">
      <c r="A140" t="s">
        <v>72</v>
      </c>
      <c r="B140">
        <v>0.68527499999999997</v>
      </c>
    </row>
    <row r="141" spans="1:2" x14ac:dyDescent="0.35">
      <c r="A141" t="s">
        <v>69</v>
      </c>
      <c r="B141">
        <v>0.67259199999999997</v>
      </c>
    </row>
    <row r="142" spans="1:2" x14ac:dyDescent="0.35">
      <c r="A142" t="s">
        <v>58</v>
      </c>
      <c r="B142">
        <v>0.54418599999999995</v>
      </c>
    </row>
    <row r="143" spans="1:2" x14ac:dyDescent="0.35">
      <c r="A143" t="s">
        <v>62</v>
      </c>
      <c r="B143">
        <v>0.525501</v>
      </c>
    </row>
    <row r="144" spans="1:2" x14ac:dyDescent="0.35">
      <c r="A144" t="s">
        <v>65</v>
      </c>
      <c r="B144">
        <v>0.45919599999999999</v>
      </c>
    </row>
    <row r="145" spans="1:2" x14ac:dyDescent="0.35">
      <c r="A145" t="s">
        <v>64</v>
      </c>
      <c r="B145">
        <v>0.35512100000000002</v>
      </c>
    </row>
    <row r="146" spans="1:2" x14ac:dyDescent="0.35">
      <c r="A146" t="s">
        <v>70</v>
      </c>
      <c r="B146">
        <v>0.32762799999999997</v>
      </c>
    </row>
    <row r="147" spans="1:2" x14ac:dyDescent="0.35">
      <c r="A147" t="s">
        <v>71</v>
      </c>
      <c r="B147">
        <v>0.166682</v>
      </c>
    </row>
    <row r="148" spans="1:2" x14ac:dyDescent="0.35">
      <c r="A148" t="s">
        <v>74</v>
      </c>
      <c r="B148">
        <v>0.130636</v>
      </c>
    </row>
    <row r="153" spans="1:2" ht="29" x14ac:dyDescent="0.35">
      <c r="A153" t="s">
        <v>75</v>
      </c>
      <c r="B153" s="22" t="s">
        <v>90</v>
      </c>
    </row>
    <row r="154" spans="1:2" x14ac:dyDescent="0.35">
      <c r="A154" t="s">
        <v>64</v>
      </c>
      <c r="B154">
        <v>230.34692100000001</v>
      </c>
    </row>
    <row r="155" spans="1:2" x14ac:dyDescent="0.35">
      <c r="A155" t="s">
        <v>54</v>
      </c>
      <c r="B155">
        <v>218.10341600000001</v>
      </c>
    </row>
    <row r="156" spans="1:2" x14ac:dyDescent="0.35">
      <c r="A156" t="s">
        <v>54</v>
      </c>
      <c r="B156">
        <v>192.62888800000002</v>
      </c>
    </row>
    <row r="157" spans="1:2" x14ac:dyDescent="0.35">
      <c r="A157" t="s">
        <v>63</v>
      </c>
      <c r="B157">
        <v>175.388091</v>
      </c>
    </row>
    <row r="158" spans="1:2" x14ac:dyDescent="0.35">
      <c r="A158" t="s">
        <v>61</v>
      </c>
      <c r="B158">
        <v>157.945392</v>
      </c>
    </row>
    <row r="159" spans="1:2" x14ac:dyDescent="0.35">
      <c r="A159" t="s">
        <v>55</v>
      </c>
      <c r="B159">
        <v>151.787374</v>
      </c>
    </row>
    <row r="160" spans="1:2" x14ac:dyDescent="0.35">
      <c r="A160" t="s">
        <v>62</v>
      </c>
      <c r="B160">
        <v>144.33712599999998</v>
      </c>
    </row>
    <row r="161" spans="1:2" x14ac:dyDescent="0.35">
      <c r="A161" t="s">
        <v>51</v>
      </c>
      <c r="B161">
        <v>135.39390699999998</v>
      </c>
    </row>
    <row r="162" spans="1:2" x14ac:dyDescent="0.35">
      <c r="A162" t="s">
        <v>53</v>
      </c>
      <c r="B162">
        <v>134.672133</v>
      </c>
    </row>
    <row r="163" spans="1:2" x14ac:dyDescent="0.35">
      <c r="A163" t="s">
        <v>44</v>
      </c>
      <c r="B163">
        <v>116.95002000000001</v>
      </c>
    </row>
    <row r="164" spans="1:2" x14ac:dyDescent="0.35">
      <c r="A164" t="s">
        <v>50</v>
      </c>
      <c r="B164">
        <v>111.29388</v>
      </c>
    </row>
    <row r="165" spans="1:2" x14ac:dyDescent="0.35">
      <c r="A165" t="s">
        <v>52</v>
      </c>
      <c r="B165">
        <v>107.06873199999998</v>
      </c>
    </row>
    <row r="166" spans="1:2" x14ac:dyDescent="0.35">
      <c r="A166" t="s">
        <v>49</v>
      </c>
      <c r="B166">
        <v>93.857529999999997</v>
      </c>
    </row>
    <row r="167" spans="1:2" x14ac:dyDescent="0.35">
      <c r="A167" t="s">
        <v>48</v>
      </c>
      <c r="B167">
        <v>75.842459999999988</v>
      </c>
    </row>
    <row r="168" spans="1:2" x14ac:dyDescent="0.35">
      <c r="A168" t="s">
        <v>47</v>
      </c>
      <c r="B168">
        <v>70.333024999999992</v>
      </c>
    </row>
    <row r="169" spans="1:2" x14ac:dyDescent="0.35">
      <c r="A169" t="s">
        <v>46</v>
      </c>
      <c r="B169">
        <v>67.718364999999991</v>
      </c>
    </row>
    <row r="170" spans="1:2" x14ac:dyDescent="0.35">
      <c r="A170" t="s">
        <v>68</v>
      </c>
      <c r="B170">
        <v>59.800821000000006</v>
      </c>
    </row>
    <row r="171" spans="1:2" x14ac:dyDescent="0.35">
      <c r="A171" t="s">
        <v>74</v>
      </c>
      <c r="B171">
        <v>56.382486000000007</v>
      </c>
    </row>
    <row r="172" spans="1:2" x14ac:dyDescent="0.35">
      <c r="A172" t="s">
        <v>73</v>
      </c>
      <c r="B172">
        <v>53.688899999999997</v>
      </c>
    </row>
    <row r="173" spans="1:2" x14ac:dyDescent="0.35">
      <c r="A173" t="s">
        <v>69</v>
      </c>
      <c r="B173">
        <v>51.413491999999998</v>
      </c>
    </row>
    <row r="174" spans="1:2" x14ac:dyDescent="0.35">
      <c r="A174" t="s">
        <v>59</v>
      </c>
      <c r="B174">
        <v>43.790820000000004</v>
      </c>
    </row>
    <row r="175" spans="1:2" x14ac:dyDescent="0.35">
      <c r="A175" t="s">
        <v>43</v>
      </c>
      <c r="B175">
        <v>40.832650000000001</v>
      </c>
    </row>
    <row r="176" spans="1:2" x14ac:dyDescent="0.35">
      <c r="A176" t="s">
        <v>60</v>
      </c>
      <c r="B176">
        <v>38.918601000000002</v>
      </c>
    </row>
    <row r="177" spans="1:2" x14ac:dyDescent="0.35">
      <c r="A177" t="s">
        <v>42</v>
      </c>
      <c r="B177">
        <v>35.295229999999997</v>
      </c>
    </row>
    <row r="178" spans="1:2" x14ac:dyDescent="0.35">
      <c r="A178" t="s">
        <v>72</v>
      </c>
      <c r="B178">
        <v>32.357655000000001</v>
      </c>
    </row>
    <row r="179" spans="1:2" x14ac:dyDescent="0.35">
      <c r="A179" t="s">
        <v>70</v>
      </c>
      <c r="B179">
        <v>31.172118000000001</v>
      </c>
    </row>
    <row r="180" spans="1:2" x14ac:dyDescent="0.35">
      <c r="A180" t="s">
        <v>65</v>
      </c>
      <c r="B180">
        <v>30.822595999999997</v>
      </c>
    </row>
    <row r="181" spans="1:2" x14ac:dyDescent="0.35">
      <c r="A181" t="s">
        <v>71</v>
      </c>
      <c r="B181">
        <v>29.725852</v>
      </c>
    </row>
    <row r="182" spans="1:2" x14ac:dyDescent="0.35">
      <c r="A182" t="s">
        <v>67</v>
      </c>
      <c r="B182">
        <v>25.454140000000002</v>
      </c>
    </row>
    <row r="183" spans="1:2" x14ac:dyDescent="0.35">
      <c r="A183" t="s">
        <v>66</v>
      </c>
      <c r="B183">
        <v>24.09422</v>
      </c>
    </row>
    <row r="184" spans="1:2" x14ac:dyDescent="0.35">
      <c r="A184" t="s">
        <v>28</v>
      </c>
      <c r="B184">
        <v>23.746135000000002</v>
      </c>
    </row>
    <row r="185" spans="1:2" x14ac:dyDescent="0.35">
      <c r="A185" t="s">
        <v>32</v>
      </c>
      <c r="B185">
        <v>19.08297</v>
      </c>
    </row>
    <row r="186" spans="1:2" x14ac:dyDescent="0.35">
      <c r="A186" t="s">
        <v>58</v>
      </c>
      <c r="B186">
        <v>6.4255209999999998</v>
      </c>
    </row>
    <row r="187" spans="1:2" x14ac:dyDescent="0.35">
      <c r="A187" t="s">
        <v>56</v>
      </c>
      <c r="B187">
        <v>6.0207899999999999</v>
      </c>
    </row>
    <row r="188" spans="1:2" x14ac:dyDescent="0.35">
      <c r="A188" t="s">
        <v>57</v>
      </c>
      <c r="B188">
        <v>4.6383200000000002</v>
      </c>
    </row>
  </sheetData>
  <sortState xmlns:xlrd2="http://schemas.microsoft.com/office/spreadsheetml/2017/richdata2" ref="A154:B188">
    <sortCondition descending="1" ref="B154:B18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247B-5C69-41CB-961F-0D596FE8C400}">
  <dimension ref="A1:J14"/>
  <sheetViews>
    <sheetView topLeftCell="A7" workbookViewId="0">
      <selection activeCell="G18" sqref="G18"/>
    </sheetView>
  </sheetViews>
  <sheetFormatPr defaultRowHeight="14.5" x14ac:dyDescent="0.35"/>
  <sheetData>
    <row r="1" spans="1:10" x14ac:dyDescent="0.35">
      <c r="B1" t="s">
        <v>33</v>
      </c>
      <c r="C1" t="s">
        <v>34</v>
      </c>
      <c r="D1" t="s">
        <v>35</v>
      </c>
      <c r="E1" t="s">
        <v>36</v>
      </c>
    </row>
    <row r="2" spans="1:10" x14ac:dyDescent="0.35">
      <c r="A2">
        <v>17</v>
      </c>
      <c r="B2">
        <v>14</v>
      </c>
      <c r="C2">
        <v>18</v>
      </c>
      <c r="D2">
        <v>21</v>
      </c>
      <c r="E2">
        <v>26</v>
      </c>
      <c r="F2">
        <v>43</v>
      </c>
      <c r="G2">
        <v>18</v>
      </c>
      <c r="H2">
        <v>31</v>
      </c>
      <c r="I2">
        <v>26</v>
      </c>
      <c r="J2">
        <v>34</v>
      </c>
    </row>
    <row r="3" spans="1:10" x14ac:dyDescent="0.35">
      <c r="B3" t="s">
        <v>37</v>
      </c>
    </row>
    <row r="4" spans="1:10" x14ac:dyDescent="0.35">
      <c r="B4" t="s">
        <v>33</v>
      </c>
      <c r="C4" t="s">
        <v>34</v>
      </c>
      <c r="D4" t="s">
        <v>35</v>
      </c>
      <c r="E4" t="s">
        <v>38</v>
      </c>
      <c r="F4" t="s">
        <v>39</v>
      </c>
    </row>
    <row r="5" spans="1:10" x14ac:dyDescent="0.35">
      <c r="A5">
        <v>47.775700000000001</v>
      </c>
      <c r="B5">
        <v>26.023599999999998</v>
      </c>
      <c r="C5">
        <v>33.807099999999998</v>
      </c>
      <c r="D5">
        <v>31.0137</v>
      </c>
      <c r="E5">
        <v>28.273099999999999</v>
      </c>
      <c r="F5">
        <v>51.765099999999997</v>
      </c>
      <c r="G5">
        <v>16.939</v>
      </c>
      <c r="H5">
        <v>19.27</v>
      </c>
      <c r="I5">
        <v>24.404900000000001</v>
      </c>
      <c r="J5">
        <v>36.926200000000001</v>
      </c>
    </row>
    <row r="6" spans="1:10" x14ac:dyDescent="0.35">
      <c r="B6" t="s">
        <v>37</v>
      </c>
    </row>
    <row r="7" spans="1:10" x14ac:dyDescent="0.35">
      <c r="B7" t="s">
        <v>33</v>
      </c>
      <c r="C7" t="s">
        <v>34</v>
      </c>
      <c r="D7" t="s">
        <v>40</v>
      </c>
      <c r="E7" t="s">
        <v>38</v>
      </c>
      <c r="F7" t="s">
        <v>39</v>
      </c>
    </row>
    <row r="8" spans="1:10" x14ac:dyDescent="0.35">
      <c r="A8">
        <v>24.416399999999999</v>
      </c>
      <c r="B8">
        <v>19.886700000000001</v>
      </c>
      <c r="C8">
        <v>21.5305</v>
      </c>
      <c r="D8">
        <v>21.59</v>
      </c>
      <c r="E8">
        <v>25.148800000000001</v>
      </c>
      <c r="F8">
        <v>33.286799999999999</v>
      </c>
      <c r="G8">
        <v>35.3568</v>
      </c>
      <c r="H8">
        <v>28.068100000000001</v>
      </c>
      <c r="I8">
        <v>46.972799999999999</v>
      </c>
      <c r="J8">
        <v>30.551500000000001</v>
      </c>
    </row>
    <row r="9" spans="1:10" x14ac:dyDescent="0.35">
      <c r="B9" t="s">
        <v>37</v>
      </c>
    </row>
    <row r="10" spans="1:10" x14ac:dyDescent="0.35">
      <c r="B10" t="s">
        <v>33</v>
      </c>
      <c r="C10" t="s">
        <v>34</v>
      </c>
      <c r="D10" t="s">
        <v>41</v>
      </c>
      <c r="E10" t="s">
        <v>36</v>
      </c>
    </row>
    <row r="11" spans="1:10" x14ac:dyDescent="0.35">
      <c r="A11">
        <v>14</v>
      </c>
      <c r="B11">
        <v>11</v>
      </c>
      <c r="C11">
        <v>16</v>
      </c>
      <c r="D11">
        <v>19</v>
      </c>
      <c r="E11">
        <v>22</v>
      </c>
      <c r="F11">
        <v>22</v>
      </c>
      <c r="G11">
        <v>13</v>
      </c>
      <c r="H11">
        <v>24</v>
      </c>
      <c r="I11">
        <v>22</v>
      </c>
    </row>
    <row r="12" spans="1:10" x14ac:dyDescent="0.35">
      <c r="B12" t="s">
        <v>37</v>
      </c>
    </row>
    <row r="13" spans="1:10" x14ac:dyDescent="0.35">
      <c r="B13" t="s">
        <v>33</v>
      </c>
      <c r="C13" t="s">
        <v>34</v>
      </c>
      <c r="D13" t="s">
        <v>41</v>
      </c>
      <c r="E13" t="s">
        <v>38</v>
      </c>
      <c r="F13" t="s">
        <v>39</v>
      </c>
    </row>
    <row r="14" spans="1:10" x14ac:dyDescent="0.35">
      <c r="A14">
        <v>0.159775</v>
      </c>
      <c r="B14">
        <v>0.115651</v>
      </c>
      <c r="C14">
        <v>3.8490000000000003E-2</v>
      </c>
      <c r="D14">
        <v>5.0792999999999998E-2</v>
      </c>
      <c r="E14">
        <v>8.1953999999999994</v>
      </c>
      <c r="F14">
        <v>7.9685000000000006E-2</v>
      </c>
      <c r="G14">
        <v>0.130636</v>
      </c>
      <c r="H14">
        <v>0.15606300000000001</v>
      </c>
      <c r="I14">
        <v>0.36244199999999999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TaskMP7</vt:lpstr>
      <vt:lpstr>TaskMP8_9</vt:lpstr>
      <vt:lpstr>TaskMP8_9_Chart_Data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2015-06-05T18:17:20Z</dcterms:created>
  <dcterms:modified xsi:type="dcterms:W3CDTF">2023-08-02T14:54:51Z</dcterms:modified>
</cp:coreProperties>
</file>