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mul\OneDrive\Área de Trabalho\IA Generativa com Microsoft  Copilot_Janeiro_2025\"/>
    </mc:Choice>
  </mc:AlternateContent>
  <bookViews>
    <workbookView xWindow="0" yWindow="0" windowWidth="23040" windowHeight="9264" activeTab="2"/>
  </bookViews>
  <sheets>
    <sheet name="Data" sheetId="5" r:id="rId1"/>
    <sheet name="Controler" sheetId="2" r:id="rId2"/>
    <sheet name="Dashboard" sheetId="3" r:id="rId3"/>
    <sheet name="Caixinha" sheetId="4" r:id="rId4"/>
  </sheets>
  <definedNames>
    <definedName name="NativeTimeline_Data">#N/A</definedName>
    <definedName name="SegmentaçãodeDados_Mês">#N/A</definedName>
  </definedNames>
  <calcPr calcId="152511"/>
  <pivotCaches>
    <pivotCache cacheId="2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5" l="1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D3" i="4" l="1"/>
</calcChain>
</file>

<file path=xl/sharedStrings.xml><?xml version="1.0" encoding="utf-8"?>
<sst xmlns="http://schemas.openxmlformats.org/spreadsheetml/2006/main" count="260" uniqueCount="65">
  <si>
    <t xml:space="preserve">Tipo </t>
  </si>
  <si>
    <t>ENTRADA</t>
  </si>
  <si>
    <t>Renda Fixa</t>
  </si>
  <si>
    <t>SAÍDA</t>
  </si>
  <si>
    <t>Alimentação</t>
  </si>
  <si>
    <t>Transporte</t>
  </si>
  <si>
    <t>Lazer</t>
  </si>
  <si>
    <t>Saúde</t>
  </si>
  <si>
    <t>Educação</t>
  </si>
  <si>
    <t>Vestuário</t>
  </si>
  <si>
    <t>Investimentos</t>
  </si>
  <si>
    <t>Serviços</t>
  </si>
  <si>
    <t>Eletrônicos</t>
  </si>
  <si>
    <t>Utilidades Domésticas</t>
  </si>
  <si>
    <t>Presentes</t>
  </si>
  <si>
    <t>Beleza</t>
  </si>
  <si>
    <t>Pet Care</t>
  </si>
  <si>
    <t>Viagem</t>
  </si>
  <si>
    <t>Gastronomia</t>
  </si>
  <si>
    <t>Rótulos de Linha</t>
  </si>
  <si>
    <t>Total Geral</t>
  </si>
  <si>
    <t xml:space="preserve">Soma de Valor </t>
  </si>
  <si>
    <t>Data de Lançamento</t>
  </si>
  <si>
    <t>Depósito Reservado</t>
  </si>
  <si>
    <t>Total Reservado</t>
  </si>
  <si>
    <t>Meta de Reserva</t>
  </si>
  <si>
    <t>Data</t>
  </si>
  <si>
    <t>Mês</t>
  </si>
  <si>
    <t>Categoria</t>
  </si>
  <si>
    <t>Descrição</t>
  </si>
  <si>
    <t xml:space="preserve">Valor </t>
  </si>
  <si>
    <t>Operação Bancária</t>
  </si>
  <si>
    <t>Status</t>
  </si>
  <si>
    <t>Salário mensal</t>
  </si>
  <si>
    <t>Transferência</t>
  </si>
  <si>
    <t>Recebido</t>
  </si>
  <si>
    <t>Compras no supermercado</t>
  </si>
  <si>
    <t>Débito Automático</t>
  </si>
  <si>
    <t>Pendente</t>
  </si>
  <si>
    <t>Gasolina</t>
  </si>
  <si>
    <t>Cartão de Crédito</t>
  </si>
  <si>
    <t>Pago</t>
  </si>
  <si>
    <t>Cinema</t>
  </si>
  <si>
    <t>Consulta odontológica</t>
  </si>
  <si>
    <t>Material escolar</t>
  </si>
  <si>
    <t>Compra de roupas de inverno</t>
  </si>
  <si>
    <t>Dividendos de ações</t>
  </si>
  <si>
    <t>Limpeza do apartamento</t>
  </si>
  <si>
    <t>Compra de novo celular</t>
  </si>
  <si>
    <t>Reparos domésticos</t>
  </si>
  <si>
    <t>Presente de aniversário</t>
  </si>
  <si>
    <t>Corte de cabelo e barba</t>
  </si>
  <si>
    <t>Ração e petiscos para o cachorro</t>
  </si>
  <si>
    <t>Reserva de pousada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</si>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</sst>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 2" xfId="1"/>
    <cellStyle name="Normal" xfId="0" builtinId="0"/>
  </cellStyles>
  <dxfs count="3">
    <dxf>
      <numFmt numFmtId="1" formatCode="0"/>
      <alignment horizontal="center" vertical="bottom" textRotation="0" wrapText="1" indent="0" justifyLastLine="0" shrinkToFit="0" readingOrder="0"/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SlicerStyleLight4 2" pivot="0" table="0" count="10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[Planilha_Inteligente.xlsx]Controler!Tabela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8974625737846745E-2"/>
          <c:y val="0.12962962962962962"/>
          <c:w val="0.90628789621047023"/>
          <c:h val="0.59148585593467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Controler!$D$5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Controler!$C$6:$C$21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Controler!$D$6:$D$21</c:f>
              <c:numCache>
                <c:formatCode>"R$"\ #,##0.00</c:formatCode>
                <c:ptCount val="15"/>
                <c:pt idx="0">
                  <c:v>2727.30589543938</c:v>
                </c:pt>
                <c:pt idx="1">
                  <c:v>1324.8431590656301</c:v>
                </c:pt>
                <c:pt idx="2">
                  <c:v>1920.0467185762</c:v>
                </c:pt>
                <c:pt idx="3">
                  <c:v>3912.7875417130099</c:v>
                </c:pt>
                <c:pt idx="4">
                  <c:v>350</c:v>
                </c:pt>
                <c:pt idx="5">
                  <c:v>1468.67630700779</c:v>
                </c:pt>
                <c:pt idx="6">
                  <c:v>1455.52836484983</c:v>
                </c:pt>
                <c:pt idx="7">
                  <c:v>1814.1579532814201</c:v>
                </c:pt>
                <c:pt idx="8">
                  <c:v>2009.36151279199</c:v>
                </c:pt>
                <c:pt idx="9">
                  <c:v>2152.1023359288101</c:v>
                </c:pt>
                <c:pt idx="10">
                  <c:v>1737.99110122358</c:v>
                </c:pt>
                <c:pt idx="11">
                  <c:v>250</c:v>
                </c:pt>
                <c:pt idx="12">
                  <c:v>1673.4727474972201</c:v>
                </c:pt>
                <c:pt idx="13">
                  <c:v>2280.7319243603997</c:v>
                </c:pt>
                <c:pt idx="14">
                  <c:v>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358552"/>
        <c:axId val="791357376"/>
      </c:barChart>
      <c:catAx>
        <c:axId val="79135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357376"/>
        <c:crosses val="autoZero"/>
        <c:auto val="1"/>
        <c:lblAlgn val="ctr"/>
        <c:lblOffset val="100"/>
        <c:noMultiLvlLbl val="0"/>
      </c:catAx>
      <c:valAx>
        <c:axId val="7913573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out"/>
        <c:minorTickMark val="none"/>
        <c:tickLblPos val="nextTo"/>
        <c:crossAx val="79135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[Planilha_Inteligente.xlsx]Controler!Tabela dinâmica3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1111111111111109E-2"/>
          <c:y val="5.4241078101932419E-2"/>
          <c:w val="0.93888888888888888"/>
          <c:h val="0.83241542723826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Controler!$H$22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Controler!$G$23:$G$26</c:f>
              <c:strCache>
                <c:ptCount val="3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</c:strCache>
            </c:strRef>
          </c:cat>
          <c:val>
            <c:numRef>
              <c:f>Controler!$H$23:$H$26</c:f>
              <c:numCache>
                <c:formatCode>"R$"\ #,##0.00</c:formatCode>
                <c:ptCount val="3"/>
                <c:pt idx="0">
                  <c:v>1200</c:v>
                </c:pt>
                <c:pt idx="1">
                  <c:v>1991.4171301446099</c:v>
                </c:pt>
                <c:pt idx="2">
                  <c:v>16116.62068965517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1358160"/>
        <c:axId val="791357768"/>
      </c:barChart>
      <c:catAx>
        <c:axId val="79135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357768"/>
        <c:crosses val="autoZero"/>
        <c:auto val="1"/>
        <c:lblAlgn val="ctr"/>
        <c:lblOffset val="100"/>
        <c:noMultiLvlLbl val="0"/>
      </c:catAx>
      <c:valAx>
        <c:axId val="791357768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79135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[Planilha_Inteligente.xlsx]Controler!Tabela dinâmica1</c:name>
    <c:fmtId val="4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7139378785586304E-3"/>
          <c:y val="0"/>
          <c:w val="0.99628610672139961"/>
          <c:h val="0.88061376510133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Controler!$D$5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Controler!$C$6:$C$21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Controler!$D$6:$D$21</c:f>
              <c:numCache>
                <c:formatCode>"R$"\ #,##0.00</c:formatCode>
                <c:ptCount val="15"/>
                <c:pt idx="0">
                  <c:v>2727.30589543938</c:v>
                </c:pt>
                <c:pt idx="1">
                  <c:v>1324.8431590656301</c:v>
                </c:pt>
                <c:pt idx="2">
                  <c:v>1920.0467185762</c:v>
                </c:pt>
                <c:pt idx="3">
                  <c:v>3912.7875417130099</c:v>
                </c:pt>
                <c:pt idx="4">
                  <c:v>350</c:v>
                </c:pt>
                <c:pt idx="5">
                  <c:v>1468.67630700779</c:v>
                </c:pt>
                <c:pt idx="6">
                  <c:v>1455.52836484983</c:v>
                </c:pt>
                <c:pt idx="7">
                  <c:v>1814.1579532814201</c:v>
                </c:pt>
                <c:pt idx="8">
                  <c:v>2009.36151279199</c:v>
                </c:pt>
                <c:pt idx="9">
                  <c:v>2152.1023359288101</c:v>
                </c:pt>
                <c:pt idx="10">
                  <c:v>1737.99110122358</c:v>
                </c:pt>
                <c:pt idx="11">
                  <c:v>250</c:v>
                </c:pt>
                <c:pt idx="12">
                  <c:v>1673.4727474972201</c:v>
                </c:pt>
                <c:pt idx="13">
                  <c:v>2280.7319243603997</c:v>
                </c:pt>
                <c:pt idx="14">
                  <c:v>750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91356592"/>
        <c:axId val="791358944"/>
      </c:barChart>
      <c:catAx>
        <c:axId val="7913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358944"/>
        <c:crosses val="autoZero"/>
        <c:auto val="1"/>
        <c:lblAlgn val="ctr"/>
        <c:lblOffset val="100"/>
        <c:noMultiLvlLbl val="0"/>
      </c:catAx>
      <c:valAx>
        <c:axId val="791358944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7913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664808705051229E-2"/>
          <c:y val="7.0802284395086776E-2"/>
          <c:w val="0.93888888888888888"/>
          <c:h val="0.821625306022496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3835</c:v>
                </c:pt>
              </c:numCache>
            </c:numRef>
          </c:val>
        </c:ser>
        <c:ser>
          <c:idx val="1"/>
          <c:order val="1"/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96690232"/>
        <c:axId val="796688272"/>
      </c:barChart>
      <c:catAx>
        <c:axId val="79669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688272"/>
        <c:crosses val="autoZero"/>
        <c:auto val="1"/>
        <c:lblAlgn val="ctr"/>
        <c:lblOffset val="100"/>
        <c:noMultiLvlLbl val="0"/>
      </c:catAx>
      <c:valAx>
        <c:axId val="796688272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7966902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ta!A1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4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0</xdr:row>
      <xdr:rowOff>7620</xdr:rowOff>
    </xdr:from>
    <xdr:to>
      <xdr:col>12</xdr:col>
      <xdr:colOff>346710</xdr:colOff>
      <xdr:row>15</xdr:row>
      <xdr:rowOff>7620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320040</xdr:colOff>
      <xdr:row>18</xdr:row>
      <xdr:rowOff>114300</xdr:rowOff>
    </xdr:from>
    <xdr:to>
      <xdr:col>15</xdr:col>
      <xdr:colOff>0</xdr:colOff>
      <xdr:row>26</xdr:row>
      <xdr:rowOff>22860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Da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7160" y="34061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no Excel 2013 ou versões superiores. Não mova ou redimensione.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150519</xdr:colOff>
      <xdr:row>23</xdr:row>
      <xdr:rowOff>0</xdr:rowOff>
    </xdr:from>
    <xdr:to>
      <xdr:col>20</xdr:col>
      <xdr:colOff>291628</xdr:colOff>
      <xdr:row>38</xdr:row>
      <xdr:rowOff>0</xdr:rowOff>
    </xdr:to>
    <xdr:sp macro="" textlink="">
      <xdr:nvSpPr>
        <xdr:cNvPr id="6" name="Retângulo de cantos arredondados 5"/>
        <xdr:cNvSpPr/>
      </xdr:nvSpPr>
      <xdr:spPr>
        <a:xfrm>
          <a:off x="2163704" y="4111037"/>
          <a:ext cx="11759257" cy="268111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188148</xdr:colOff>
      <xdr:row>5</xdr:row>
      <xdr:rowOff>173667</xdr:rowOff>
    </xdr:from>
    <xdr:to>
      <xdr:col>11</xdr:col>
      <xdr:colOff>0</xdr:colOff>
      <xdr:row>19</xdr:row>
      <xdr:rowOff>151355</xdr:rowOff>
    </xdr:to>
    <xdr:grpSp>
      <xdr:nvGrpSpPr>
        <xdr:cNvPr id="19" name="Grupo 18"/>
        <xdr:cNvGrpSpPr/>
      </xdr:nvGrpSpPr>
      <xdr:grpSpPr>
        <a:xfrm>
          <a:off x="2201333" y="1067371"/>
          <a:ext cx="5926667" cy="2480058"/>
          <a:chOff x="3123259" y="396743"/>
          <a:chExt cx="6048963" cy="2942887"/>
        </a:xfrm>
      </xdr:grpSpPr>
      <xdr:grpSp>
        <xdr:nvGrpSpPr>
          <xdr:cNvPr id="18" name="Grupo 17"/>
          <xdr:cNvGrpSpPr/>
        </xdr:nvGrpSpPr>
        <xdr:grpSpPr>
          <a:xfrm>
            <a:off x="3123259" y="434511"/>
            <a:ext cx="6048963" cy="2905119"/>
            <a:chOff x="3123259" y="434511"/>
            <a:chExt cx="6048963" cy="2905119"/>
          </a:xfrm>
        </xdr:grpSpPr>
        <xdr:grpSp>
          <xdr:nvGrpSpPr>
            <xdr:cNvPr id="17" name="Grupo 16"/>
            <xdr:cNvGrpSpPr/>
          </xdr:nvGrpSpPr>
          <xdr:grpSpPr>
            <a:xfrm>
              <a:off x="3123259" y="434511"/>
              <a:ext cx="6048963" cy="2905119"/>
              <a:chOff x="3123259" y="434511"/>
              <a:chExt cx="6048963" cy="2905119"/>
            </a:xfrm>
          </xdr:grpSpPr>
          <xdr:sp macro="" textlink="">
            <xdr:nvSpPr>
              <xdr:cNvPr id="5" name="Retângulo de cantos arredondados 4"/>
              <xdr:cNvSpPr/>
            </xdr:nvSpPr>
            <xdr:spPr>
              <a:xfrm>
                <a:off x="3123259" y="442150"/>
                <a:ext cx="6048963" cy="2897480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9" name="Arredondar Retângulo no Mesmo Canto Lateral 8"/>
              <xdr:cNvSpPr/>
            </xdr:nvSpPr>
            <xdr:spPr>
              <a:xfrm>
                <a:off x="3123259" y="434511"/>
                <a:ext cx="6001927" cy="526815"/>
              </a:xfrm>
              <a:prstGeom prst="round2SameRect">
                <a:avLst>
                  <a:gd name="adj1" fmla="val 50000"/>
                  <a:gd name="adj2" fmla="val 7143"/>
                </a:avLst>
              </a:prstGeom>
              <a:solidFill>
                <a:schemeClr val="accent2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3311407" y="1241778"/>
            <a:ext cx="5682074" cy="183444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">
        <xdr:nvSpPr>
          <xdr:cNvPr id="12" name="CaixaDeTexto 11"/>
          <xdr:cNvSpPr txBox="1"/>
        </xdr:nvSpPr>
        <xdr:spPr>
          <a:xfrm>
            <a:off x="3311407" y="396743"/>
            <a:ext cx="1467556" cy="4233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Entradas</a:t>
            </a:r>
          </a:p>
        </xdr:txBody>
      </xdr:sp>
    </xdr:grpSp>
    <xdr:clientData/>
  </xdr:twoCellAnchor>
  <xdr:twoCellAnchor>
    <xdr:from>
      <xdr:col>1</xdr:col>
      <xdr:colOff>141111</xdr:colOff>
      <xdr:row>20</xdr:row>
      <xdr:rowOff>141111</xdr:rowOff>
    </xdr:from>
    <xdr:to>
      <xdr:col>20</xdr:col>
      <xdr:colOff>329259</xdr:colOff>
      <xdr:row>36</xdr:row>
      <xdr:rowOff>56444</xdr:rowOff>
    </xdr:to>
    <xdr:grpSp>
      <xdr:nvGrpSpPr>
        <xdr:cNvPr id="31" name="Grupo 30"/>
        <xdr:cNvGrpSpPr/>
      </xdr:nvGrpSpPr>
      <xdr:grpSpPr>
        <a:xfrm>
          <a:off x="2154296" y="3715926"/>
          <a:ext cx="11806296" cy="2775185"/>
          <a:chOff x="2191927" y="4120444"/>
          <a:chExt cx="11806296" cy="2775185"/>
        </a:xfrm>
      </xdr:grpSpPr>
      <xdr:graphicFrame macro="">
        <xdr:nvGraphicFramePr>
          <xdr:cNvPr id="3" name="Gráfico 2"/>
          <xdr:cNvGraphicFramePr>
            <a:graphicFrameLocks/>
          </xdr:cNvGraphicFramePr>
        </xdr:nvGraphicFramePr>
        <xdr:xfrm>
          <a:off x="2238964" y="4619037"/>
          <a:ext cx="11721628" cy="22765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" name="Arredondar Retângulo no Mesmo Canto Lateral 10"/>
          <xdr:cNvSpPr/>
        </xdr:nvSpPr>
        <xdr:spPr>
          <a:xfrm>
            <a:off x="2191927" y="4120444"/>
            <a:ext cx="11806296" cy="526815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2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/>
          <xdr:cNvSpPr txBox="1"/>
        </xdr:nvSpPr>
        <xdr:spPr>
          <a:xfrm>
            <a:off x="2474149" y="4148667"/>
            <a:ext cx="359363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>
                <a:solidFill>
                  <a:schemeClr val="bg1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Gastos</a:t>
            </a:r>
          </a:p>
        </xdr:txBody>
      </xdr:sp>
    </xdr:grpSp>
    <xdr:clientData/>
  </xdr:twoCellAnchor>
  <xdr:twoCellAnchor editAs="oneCell">
    <xdr:from>
      <xdr:col>0</xdr:col>
      <xdr:colOff>58327</xdr:colOff>
      <xdr:row>5</xdr:row>
      <xdr:rowOff>28225</xdr:rowOff>
    </xdr:from>
    <xdr:to>
      <xdr:col>0</xdr:col>
      <xdr:colOff>1887127</xdr:colOff>
      <xdr:row>13</xdr:row>
      <xdr:rowOff>15619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27" y="921929"/>
              <a:ext cx="1828800" cy="1417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23" name="CaixaDeTexto 22"/>
        <xdr:cNvSpPr txBox="1"/>
      </xdr:nvSpPr>
      <xdr:spPr>
        <a:xfrm>
          <a:off x="3236148" y="178741"/>
          <a:ext cx="2445926" cy="357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latin typeface="Segoe UI Light" panose="020B0502040204020203" pitchFamily="34" charset="0"/>
              <a:cs typeface="Segoe UI Light" panose="020B0502040204020203" pitchFamily="34" charset="0"/>
            </a:rPr>
            <a:t>Oi,</a:t>
          </a:r>
          <a:r>
            <a:rPr lang="pt-BR" sz="2000" baseline="0">
              <a:latin typeface="Segoe UI Light" panose="020B0502040204020203" pitchFamily="34" charset="0"/>
              <a:cs typeface="Segoe UI Light" panose="020B0502040204020203" pitchFamily="34" charset="0"/>
            </a:rPr>
            <a:t> Junior</a:t>
          </a:r>
          <a:endParaRPr lang="pt-BR" sz="20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7</xdr:col>
      <xdr:colOff>103480</xdr:colOff>
      <xdr:row>5</xdr:row>
      <xdr:rowOff>0</xdr:rowOff>
    </xdr:to>
    <xdr:sp macro="" textlink="">
      <xdr:nvSpPr>
        <xdr:cNvPr id="26" name="CaixaDeTexto 25"/>
        <xdr:cNvSpPr txBox="1"/>
      </xdr:nvSpPr>
      <xdr:spPr>
        <a:xfrm>
          <a:off x="3236148" y="536222"/>
          <a:ext cx="2549406" cy="357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latin typeface="Segoe UI Light" panose="020B0502040204020203" pitchFamily="34" charset="0"/>
              <a:cs typeface="Segoe UI Light" panose="020B0502040204020203" pitchFamily="34" charset="0"/>
            </a:rPr>
            <a:t>Acompanhamento Financeiro</a:t>
          </a:r>
        </a:p>
      </xdr:txBody>
    </xdr:sp>
    <xdr:clientData/>
  </xdr:twoCellAnchor>
  <xdr:twoCellAnchor>
    <xdr:from>
      <xdr:col>12</xdr:col>
      <xdr:colOff>602075</xdr:colOff>
      <xdr:row>0</xdr:row>
      <xdr:rowOff>143258</xdr:rowOff>
    </xdr:from>
    <xdr:to>
      <xdr:col>18</xdr:col>
      <xdr:colOff>602075</xdr:colOff>
      <xdr:row>3</xdr:row>
      <xdr:rowOff>37630</xdr:rowOff>
    </xdr:to>
    <xdr:sp macro="" textlink="">
      <xdr:nvSpPr>
        <xdr:cNvPr id="27" name="CaixaDeTexto 26">
          <a:hlinkClick xmlns:r="http://schemas.openxmlformats.org/officeDocument/2006/relationships" r:id="rId3"/>
        </xdr:cNvPr>
        <xdr:cNvSpPr txBox="1"/>
      </xdr:nvSpPr>
      <xdr:spPr>
        <a:xfrm>
          <a:off x="9341556" y="143258"/>
          <a:ext cx="3668889" cy="430594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Pesquisar</a:t>
          </a:r>
          <a:r>
            <a:rPr lang="pt-BR" sz="1800" baseline="0">
              <a:latin typeface="Segoe UI Light" panose="020B0502040204020203" pitchFamily="34" charset="0"/>
              <a:cs typeface="Segoe UI Light" panose="020B0502040204020203" pitchFamily="34" charset="0"/>
            </a:rPr>
            <a:t> dados</a:t>
          </a:r>
          <a:endParaRPr lang="pt-BR" sz="1800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</xdr:col>
      <xdr:colOff>150519</xdr:colOff>
      <xdr:row>1</xdr:row>
      <xdr:rowOff>0</xdr:rowOff>
    </xdr:from>
    <xdr:to>
      <xdr:col>2</xdr:col>
      <xdr:colOff>357482</xdr:colOff>
      <xdr:row>5</xdr:row>
      <xdr:rowOff>141947</xdr:rowOff>
    </xdr:to>
    <xdr:sp macro="" textlink="">
      <xdr:nvSpPr>
        <xdr:cNvPr id="30" name="Retângulo 29"/>
        <xdr:cNvSpPr/>
      </xdr:nvSpPr>
      <xdr:spPr>
        <a:xfrm>
          <a:off x="2163704" y="178741"/>
          <a:ext cx="818445" cy="8569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159926</xdr:colOff>
      <xdr:row>1</xdr:row>
      <xdr:rowOff>0</xdr:rowOff>
    </xdr:from>
    <xdr:to>
      <xdr:col>2</xdr:col>
      <xdr:colOff>159927</xdr:colOff>
      <xdr:row>6</xdr:row>
      <xdr:rowOff>0</xdr:rowOff>
    </xdr:to>
    <xdr:pic>
      <xdr:nvPicPr>
        <xdr:cNvPr id="42" name="Imagem 41" descr="Boneco Computador Png - Business 3d Vector - Free Transparent PNG Download  - PNGkey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6004" r="25000" b="23499"/>
        <a:stretch/>
      </xdr:blipFill>
      <xdr:spPr bwMode="auto">
        <a:xfrm>
          <a:off x="2173111" y="178741"/>
          <a:ext cx="611483" cy="893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9</xdr:row>
      <xdr:rowOff>0</xdr:rowOff>
    </xdr:from>
    <xdr:to>
      <xdr:col>20</xdr:col>
      <xdr:colOff>555035</xdr:colOff>
      <xdr:row>20</xdr:row>
      <xdr:rowOff>0</xdr:rowOff>
    </xdr:to>
    <xdr:sp macro="" textlink="">
      <xdr:nvSpPr>
        <xdr:cNvPr id="32" name="Retângulo de cantos arredondados 31"/>
        <xdr:cNvSpPr/>
      </xdr:nvSpPr>
      <xdr:spPr>
        <a:xfrm>
          <a:off x="8739481" y="1608667"/>
          <a:ext cx="5446887" cy="1966148"/>
        </a:xfrm>
        <a:prstGeom prst="roundRect">
          <a:avLst>
            <a:gd name="adj" fmla="val 9176"/>
          </a:avLst>
        </a:prstGeom>
        <a:solidFill>
          <a:schemeClr val="bg1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600985</xdr:colOff>
      <xdr:row>6</xdr:row>
      <xdr:rowOff>33193</xdr:rowOff>
    </xdr:from>
    <xdr:to>
      <xdr:col>20</xdr:col>
      <xdr:colOff>549954</xdr:colOff>
      <xdr:row>8</xdr:row>
      <xdr:rowOff>137510</xdr:rowOff>
    </xdr:to>
    <xdr:sp macro="" textlink="">
      <xdr:nvSpPr>
        <xdr:cNvPr id="50" name="Arredondar Retângulo no Mesmo Canto Lateral 49"/>
        <xdr:cNvSpPr/>
      </xdr:nvSpPr>
      <xdr:spPr>
        <a:xfrm>
          <a:off x="8728985" y="1105637"/>
          <a:ext cx="5452302" cy="461799"/>
        </a:xfrm>
        <a:prstGeom prst="round2SameRect">
          <a:avLst>
            <a:gd name="adj1" fmla="val 50000"/>
            <a:gd name="adj2" fmla="val 786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432741</xdr:colOff>
      <xdr:row>9</xdr:row>
      <xdr:rowOff>174445</xdr:rowOff>
    </xdr:from>
    <xdr:to>
      <xdr:col>14</xdr:col>
      <xdr:colOff>508440</xdr:colOff>
      <xdr:row>11</xdr:row>
      <xdr:rowOff>173717</xdr:rowOff>
    </xdr:to>
    <xdr:sp macro="" textlink="">
      <xdr:nvSpPr>
        <xdr:cNvPr id="46" name="CaixaDeTexto 45"/>
        <xdr:cNvSpPr txBox="1"/>
      </xdr:nvSpPr>
      <xdr:spPr>
        <a:xfrm>
          <a:off x="9172222" y="1783112"/>
          <a:ext cx="1298662" cy="356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Entradas</a:t>
          </a:r>
        </a:p>
      </xdr:txBody>
    </xdr:sp>
    <xdr:clientData/>
  </xdr:twoCellAnchor>
  <xdr:twoCellAnchor>
    <xdr:from>
      <xdr:col>12</xdr:col>
      <xdr:colOff>432741</xdr:colOff>
      <xdr:row>8</xdr:row>
      <xdr:rowOff>113235</xdr:rowOff>
    </xdr:from>
    <xdr:to>
      <xdr:col>20</xdr:col>
      <xdr:colOff>329259</xdr:colOff>
      <xdr:row>19</xdr:row>
      <xdr:rowOff>151355</xdr:rowOff>
    </xdr:to>
    <xdr:graphicFrame macro="">
      <xdr:nvGraphicFramePr>
        <xdr:cNvPr id="51" name="Gráfico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432741</xdr:colOff>
      <xdr:row>6</xdr:row>
      <xdr:rowOff>7940</xdr:rowOff>
    </xdr:from>
    <xdr:to>
      <xdr:col>18</xdr:col>
      <xdr:colOff>432741</xdr:colOff>
      <xdr:row>7</xdr:row>
      <xdr:rowOff>153488</xdr:rowOff>
    </xdr:to>
    <xdr:sp macro="" textlink="">
      <xdr:nvSpPr>
        <xdr:cNvPr id="33" name="CaixaDeTexto 32"/>
        <xdr:cNvSpPr txBox="1"/>
      </xdr:nvSpPr>
      <xdr:spPr>
        <a:xfrm>
          <a:off x="9172222" y="1080384"/>
          <a:ext cx="3668889" cy="32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Economias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ômulo Junior" refreshedDate="45688.585587847221" createdVersion="5" refreshedVersion="5" minRefreshableVersion="3" recordCount="44">
  <cacheSource type="worksheet">
    <worksheetSource name="Tabela1"/>
  </cacheSource>
  <cacheFields count="8">
    <cacheField name="Data" numFmtId="14">
      <sharedItems containsSemiMixedTypes="0" containsNonDate="0" containsDate="1" containsString="0" minDate="2024-08-01T00:00:00" maxDate="2024-10-02T00:00:00" count="26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</sharedItems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 " numFmtId="0">
      <sharedItems count="2">
        <s v="ENTRADA"/>
        <s v="SAÍDA"/>
      </sharedItems>
    </cacheField>
    <cacheField name="Categoria" numFmtId="0">
      <sharedItems count="18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</sharedItems>
    </cacheField>
    <cacheField name="Descrição" numFmtId="0">
      <sharedItems/>
    </cacheField>
    <cacheField name="Valor " numFmtId="44">
      <sharedItems containsSemiMixedTypes="0" containsString="0" containsNumb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x v="0"/>
    <x v="0"/>
    <s v="Salário mensal"/>
    <n v="5000"/>
    <s v="Transferência"/>
    <s v="Recebido"/>
  </r>
  <r>
    <x v="0"/>
    <x v="0"/>
    <x v="1"/>
    <x v="1"/>
    <s v="Compras no supermercado"/>
    <n v="550"/>
    <s v="Débito Automático"/>
    <s v="Pendente"/>
  </r>
  <r>
    <x v="1"/>
    <x v="0"/>
    <x v="1"/>
    <x v="2"/>
    <s v="Gasolina"/>
    <n v="300"/>
    <s v="Cartão de Crédito"/>
    <s v="Pago"/>
  </r>
  <r>
    <x v="2"/>
    <x v="0"/>
    <x v="1"/>
    <x v="3"/>
    <s v="Cinema"/>
    <n v="120"/>
    <s v="Cartão de Crédito"/>
    <s v="Pago"/>
  </r>
  <r>
    <x v="3"/>
    <x v="0"/>
    <x v="1"/>
    <x v="4"/>
    <s v="Consulta odontológica"/>
    <n v="250"/>
    <s v="Transferência"/>
    <s v="Pago"/>
  </r>
  <r>
    <x v="4"/>
    <x v="0"/>
    <x v="1"/>
    <x v="5"/>
    <s v="Material escolar"/>
    <n v="400"/>
    <s v="Débito Automático"/>
    <s v="Pendente"/>
  </r>
  <r>
    <x v="5"/>
    <x v="0"/>
    <x v="1"/>
    <x v="6"/>
    <s v="Compra de roupas de inverno"/>
    <n v="600"/>
    <s v="Cartão de Crédito"/>
    <s v="Pendente"/>
  </r>
  <r>
    <x v="6"/>
    <x v="0"/>
    <x v="0"/>
    <x v="7"/>
    <s v="Dividendos de ações"/>
    <n v="800"/>
    <s v="Transferência"/>
    <s v="Recebido"/>
  </r>
  <r>
    <x v="6"/>
    <x v="0"/>
    <x v="1"/>
    <x v="8"/>
    <s v="Limpeza do apartamento"/>
    <n v="150"/>
    <s v="Transferência"/>
    <s v="Pago"/>
  </r>
  <r>
    <x v="7"/>
    <x v="0"/>
    <x v="1"/>
    <x v="9"/>
    <s v="Compra de novo celular"/>
    <n v="1200"/>
    <s v="Cartão de Crédito"/>
    <s v="Pendente"/>
  </r>
  <r>
    <x v="8"/>
    <x v="0"/>
    <x v="1"/>
    <x v="10"/>
    <s v="Reparos domésticos"/>
    <n v="450"/>
    <s v="Débito Automático"/>
    <s v="Pago"/>
  </r>
  <r>
    <x v="9"/>
    <x v="0"/>
    <x v="1"/>
    <x v="11"/>
    <s v="Presente de aniversário"/>
    <n v="180"/>
    <s v="Transferência"/>
    <s v="Pendente"/>
  </r>
  <r>
    <x v="10"/>
    <x v="0"/>
    <x v="1"/>
    <x v="12"/>
    <s v="Corte de cabelo e barba"/>
    <n v="80"/>
    <s v="Débito Automático"/>
    <s v="Pago"/>
  </r>
  <r>
    <x v="11"/>
    <x v="0"/>
    <x v="1"/>
    <x v="13"/>
    <s v="Ração e petiscos para o cachorro"/>
    <n v="200"/>
    <s v="Débito Automático"/>
    <s v="Pago"/>
  </r>
  <r>
    <x v="12"/>
    <x v="0"/>
    <x v="1"/>
    <x v="14"/>
    <s v="Reserva de pousada"/>
    <n v="750"/>
    <s v="Transferência"/>
    <s v="Pendente"/>
  </r>
  <r>
    <x v="13"/>
    <x v="0"/>
    <x v="1"/>
    <x v="15"/>
    <s v="Jantar em restaurante francês"/>
    <n v="350"/>
    <s v="Cartão de Crédito"/>
    <s v="Pago"/>
  </r>
  <r>
    <x v="14"/>
    <x v="1"/>
    <x v="0"/>
    <x v="0"/>
    <s v="Salário mensal"/>
    <n v="5000"/>
    <s v="Transferência"/>
    <s v="Recebido"/>
  </r>
  <r>
    <x v="15"/>
    <x v="1"/>
    <x v="1"/>
    <x v="1"/>
    <s v="Compras no supermercado"/>
    <n v="450"/>
    <s v="Débito Automático"/>
    <s v="Pendente"/>
  </r>
  <r>
    <x v="16"/>
    <x v="1"/>
    <x v="1"/>
    <x v="2"/>
    <s v="Gasolina"/>
    <n v="300"/>
    <s v="Débito Automático"/>
    <s v="Pago"/>
  </r>
  <r>
    <x v="17"/>
    <x v="1"/>
    <x v="1"/>
    <x v="3"/>
    <s v="Cinema e jantar"/>
    <n v="200"/>
    <s v="Transferência"/>
    <s v="Pago"/>
  </r>
  <r>
    <x v="18"/>
    <x v="1"/>
    <x v="1"/>
    <x v="4"/>
    <s v="Plano de saúde"/>
    <n v="600"/>
    <s v="Débito Automático"/>
    <s v="Pendente"/>
  </r>
  <r>
    <x v="19"/>
    <x v="1"/>
    <x v="1"/>
    <x v="5"/>
    <s v="Material escolar"/>
    <n v="350"/>
    <s v="Transferência"/>
    <s v="Pago"/>
  </r>
  <r>
    <x v="20"/>
    <x v="1"/>
    <x v="1"/>
    <x v="6"/>
    <s v="Compra de roupas"/>
    <n v="500"/>
    <s v="Cartão de Crédito"/>
    <s v="Pendente"/>
  </r>
  <r>
    <x v="21"/>
    <x v="1"/>
    <x v="0"/>
    <x v="16"/>
    <s v="Pagamento por projeto freelancer"/>
    <n v="1200"/>
    <s v="Transferência"/>
    <s v="Recebido"/>
  </r>
  <r>
    <x v="21"/>
    <x v="1"/>
    <x v="1"/>
    <x v="8"/>
    <s v="Manutenção do veículo"/>
    <n v="800"/>
    <s v="Transferência"/>
    <s v="Pago"/>
  </r>
  <r>
    <x v="22"/>
    <x v="1"/>
    <x v="1"/>
    <x v="9"/>
    <s v="Compra de novo smartphone"/>
    <n v="1500"/>
    <s v="Cartão de Crédito"/>
    <s v="Pendente"/>
  </r>
  <r>
    <x v="23"/>
    <x v="1"/>
    <x v="1"/>
    <x v="17"/>
    <s v="Conta de energia elétrica"/>
    <n v="250"/>
    <s v="Débito Automático"/>
    <s v="Pago"/>
  </r>
  <r>
    <x v="24"/>
    <x v="1"/>
    <x v="1"/>
    <x v="11"/>
    <s v="Aniversário da mãe"/>
    <n v="400"/>
    <s v="Cartão de Crédito"/>
    <s v="Pendente"/>
  </r>
  <r>
    <x v="25"/>
    <x v="2"/>
    <x v="0"/>
    <x v="0"/>
    <s v="Salário mensal"/>
    <n v="5000"/>
    <s v="Transferência"/>
    <s v="Recebido"/>
  </r>
  <r>
    <x v="25"/>
    <x v="2"/>
    <x v="1"/>
    <x v="1"/>
    <s v="Compras no supermercado"/>
    <n v="600"/>
    <s v="Débito Automático"/>
    <s v="Pendente"/>
  </r>
  <r>
    <x v="0"/>
    <x v="0"/>
    <x v="0"/>
    <x v="0"/>
    <s v="Salário mensal"/>
    <n v="1116.6206896551701"/>
    <s v="Transferência"/>
    <s v="Recebido"/>
  </r>
  <r>
    <x v="0"/>
    <x v="0"/>
    <x v="1"/>
    <x v="1"/>
    <s v="Compras no supermercado"/>
    <n v="1127.30589543938"/>
    <s v="Débito Automático"/>
    <s v="Pendente"/>
  </r>
  <r>
    <x v="1"/>
    <x v="0"/>
    <x v="1"/>
    <x v="2"/>
    <s v="Gasolina"/>
    <n v="1137.99110122358"/>
    <s v="Cartão de Crédito"/>
    <s v="Pago"/>
  </r>
  <r>
    <x v="2"/>
    <x v="0"/>
    <x v="1"/>
    <x v="3"/>
    <s v="Cinema"/>
    <n v="1148.67630700779"/>
    <s v="Cartão de Crédito"/>
    <s v="Pago"/>
  </r>
  <r>
    <x v="3"/>
    <x v="0"/>
    <x v="1"/>
    <x v="4"/>
    <s v="Consulta odontológica"/>
    <n v="1159.36151279199"/>
    <s v="Transferência"/>
    <s v="Pago"/>
  </r>
  <r>
    <x v="4"/>
    <x v="0"/>
    <x v="1"/>
    <x v="5"/>
    <s v="Material escolar"/>
    <n v="1170.0467185762"/>
    <s v="Débito Automático"/>
    <s v="Pendente"/>
  </r>
  <r>
    <x v="5"/>
    <x v="0"/>
    <x v="1"/>
    <x v="6"/>
    <s v="Compra de roupas de inverno"/>
    <n v="1180.7319243603999"/>
    <s v="Cartão de Crédito"/>
    <s v="Pendente"/>
  </r>
  <r>
    <x v="6"/>
    <x v="0"/>
    <x v="0"/>
    <x v="7"/>
    <s v="Dividendos de ações"/>
    <n v="1191.4171301446099"/>
    <s v="Transferência"/>
    <s v="Recebido"/>
  </r>
  <r>
    <x v="6"/>
    <x v="0"/>
    <x v="1"/>
    <x v="8"/>
    <s v="Limpeza do apartamento"/>
    <n v="1202.1023359288099"/>
    <s v="Transferência"/>
    <s v="Pago"/>
  </r>
  <r>
    <x v="7"/>
    <x v="0"/>
    <x v="1"/>
    <x v="9"/>
    <s v="Compra de novo celular"/>
    <n v="1212.7875417130099"/>
    <s v="Cartão de Crédito"/>
    <s v="Pendente"/>
  </r>
  <r>
    <x v="8"/>
    <x v="0"/>
    <x v="1"/>
    <x v="10"/>
    <s v="Reparos domésticos"/>
    <n v="1223.4727474972201"/>
    <s v="Débito Automático"/>
    <s v="Pago"/>
  </r>
  <r>
    <x v="9"/>
    <x v="0"/>
    <x v="1"/>
    <x v="11"/>
    <s v="Presente de aniversário"/>
    <n v="1234.1579532814201"/>
    <s v="Transferência"/>
    <s v="Pendente"/>
  </r>
  <r>
    <x v="10"/>
    <x v="0"/>
    <x v="1"/>
    <x v="12"/>
    <s v="Corte de cabelo e barba"/>
    <n v="1244.8431590656301"/>
    <s v="Débito Automático"/>
    <s v="Pago"/>
  </r>
  <r>
    <x v="11"/>
    <x v="0"/>
    <x v="1"/>
    <x v="13"/>
    <s v="Ração e petiscos para o cachorro"/>
    <n v="1255.52836484983"/>
    <s v="Débito Automático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2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6">
  <location ref="G22:H26" firstHeaderRow="1" firstDataRow="1" firstDataCol="1" rowPageCount="1" colPageCount="1"/>
  <pivotFields count="8">
    <pivotField numFmtId="14" showAll="0"/>
    <pivotField numFmtId="1" showAll="0" defaultSubtotal="0">
      <items count="3">
        <item x="0"/>
        <item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19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4">
    <i>
      <x v="4"/>
    </i>
    <i>
      <x v="6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 " fld="5" baseField="2" baseItem="0" numFmtId="16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25" applyNumberFormats="0" applyBorderFormats="0" applyFontFormats="0" applyPatternFormats="0" applyAlignmentFormats="0" applyWidthHeightFormats="1" dataCaption="Valores" updatedVersion="5" minRefreshableVersion="5" useAutoFormatting="1" itemPrintTitles="1" createdVersion="5" indent="0" outline="1" outlineData="1" multipleFieldFilters="0" chartFormat="9">
  <location ref="C5:D21" firstHeaderRow="1" firstDataRow="1" firstDataCol="1" rowPageCount="1" colPageCount="1"/>
  <pivotFields count="8"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umFmtId="1" showAll="0" defaultSubtotal="0">
      <items count="3">
        <item x="0"/>
        <item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19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2" item="1" hier="-1"/>
  </pageFields>
  <dataFields count="1">
    <dataField name="Soma de Valor " fld="5" baseField="2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2" name="Tabela dinâmica1"/>
    <pivotTable tabId="2" name="Tabela dinâmica3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SlicerStyleLight4 2" rowHeight="234950"/>
</slicers>
</file>

<file path=xl/tables/table1.xml><?xml version="1.0" encoding="utf-8"?>
<table xmlns="http://schemas.openxmlformats.org/spreadsheetml/2006/main" id="1" name="Tabela1" displayName="Tabela1" ref="A1:H45" totalsRowShown="0">
  <autoFilter ref="A1:H45"/>
  <tableColumns count="8">
    <tableColumn id="1" name="Data"/>
    <tableColumn id="9" name="Mês" dataDxfId="0">
      <calculatedColumnFormula>MONTH(Tabela1[[#This Row],[Data]])</calculatedColumnFormula>
    </tableColumn>
    <tableColumn id="2" name="Tipo "/>
    <tableColumn id="3" name="Categoria"/>
    <tableColumn id="4" name="Descrição"/>
    <tableColumn id="5" name="Valor "/>
    <tableColumn id="6" name="Operação Bancária"/>
    <tableColumn id="7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Data" sourceName="Data">
  <pivotTables>
    <pivotTable tabId="2" name="Tabela dinâmica1"/>
  </pivotTables>
  <state minimalRefreshVersion="6" lastRefreshVersion="6" pivotCacheId="1" filterType="unknown"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Data" cache="NativeTimeline_Data" caption="Data" level="2" selectionLevel="2" scrollPosition="2024-05-19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6" max="6" width="11.44140625" bestFit="1" customWidth="1"/>
  </cols>
  <sheetData>
    <row r="1" spans="1:8" x14ac:dyDescent="0.3">
      <c r="A1" s="1" t="s">
        <v>26</v>
      </c>
      <c r="B1" s="11" t="s">
        <v>27</v>
      </c>
      <c r="C1" s="1" t="s">
        <v>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28.8" x14ac:dyDescent="0.3">
      <c r="A2" s="12">
        <v>45505</v>
      </c>
      <c r="B2" s="13">
        <f>MONTH(Tabela1[[#This Row],[Data]])</f>
        <v>8</v>
      </c>
      <c r="C2" s="14" t="s">
        <v>1</v>
      </c>
      <c r="D2" s="14" t="s">
        <v>2</v>
      </c>
      <c r="E2" s="14" t="s">
        <v>33</v>
      </c>
      <c r="F2" s="15">
        <v>5000</v>
      </c>
      <c r="G2" s="14" t="s">
        <v>34</v>
      </c>
      <c r="H2" s="14" t="s">
        <v>35</v>
      </c>
    </row>
    <row r="3" spans="1:8" ht="57.6" x14ac:dyDescent="0.3">
      <c r="A3" s="12">
        <v>45505</v>
      </c>
      <c r="B3" s="13">
        <f>MONTH(Tabela1[[#This Row],[Data]])</f>
        <v>8</v>
      </c>
      <c r="C3" s="14" t="s">
        <v>3</v>
      </c>
      <c r="D3" s="14" t="s">
        <v>4</v>
      </c>
      <c r="E3" s="14" t="s">
        <v>36</v>
      </c>
      <c r="F3" s="15">
        <v>550</v>
      </c>
      <c r="G3" s="14" t="s">
        <v>37</v>
      </c>
      <c r="H3" s="14" t="s">
        <v>38</v>
      </c>
    </row>
    <row r="4" spans="1:8" ht="43.2" x14ac:dyDescent="0.3">
      <c r="A4" s="12">
        <v>45507</v>
      </c>
      <c r="B4" s="13">
        <f>MONTH(Tabela1[[#This Row],[Data]])</f>
        <v>8</v>
      </c>
      <c r="C4" s="14" t="s">
        <v>3</v>
      </c>
      <c r="D4" s="14" t="s">
        <v>5</v>
      </c>
      <c r="E4" s="14" t="s">
        <v>39</v>
      </c>
      <c r="F4" s="15">
        <v>300</v>
      </c>
      <c r="G4" s="14" t="s">
        <v>40</v>
      </c>
      <c r="H4" s="14" t="s">
        <v>41</v>
      </c>
    </row>
    <row r="5" spans="1:8" ht="43.2" x14ac:dyDescent="0.3">
      <c r="A5" s="12">
        <v>45509</v>
      </c>
      <c r="B5" s="13">
        <f>MONTH(Tabela1[[#This Row],[Data]])</f>
        <v>8</v>
      </c>
      <c r="C5" s="14" t="s">
        <v>3</v>
      </c>
      <c r="D5" s="14" t="s">
        <v>6</v>
      </c>
      <c r="E5" s="14" t="s">
        <v>42</v>
      </c>
      <c r="F5" s="15">
        <v>120</v>
      </c>
      <c r="G5" s="14" t="s">
        <v>40</v>
      </c>
      <c r="H5" s="14" t="s">
        <v>41</v>
      </c>
    </row>
    <row r="6" spans="1:8" ht="43.2" x14ac:dyDescent="0.3">
      <c r="A6" s="12">
        <v>45511</v>
      </c>
      <c r="B6" s="13">
        <f>MONTH(Tabela1[[#This Row],[Data]])</f>
        <v>8</v>
      </c>
      <c r="C6" s="14" t="s">
        <v>3</v>
      </c>
      <c r="D6" s="14" t="s">
        <v>7</v>
      </c>
      <c r="E6" s="14" t="s">
        <v>43</v>
      </c>
      <c r="F6" s="15">
        <v>250</v>
      </c>
      <c r="G6" s="14" t="s">
        <v>34</v>
      </c>
      <c r="H6" s="14" t="s">
        <v>41</v>
      </c>
    </row>
    <row r="7" spans="1:8" ht="43.2" x14ac:dyDescent="0.3">
      <c r="A7" s="12">
        <v>45514</v>
      </c>
      <c r="B7" s="13">
        <f>MONTH(Tabela1[[#This Row],[Data]])</f>
        <v>8</v>
      </c>
      <c r="C7" s="14" t="s">
        <v>3</v>
      </c>
      <c r="D7" s="14" t="s">
        <v>8</v>
      </c>
      <c r="E7" s="14" t="s">
        <v>44</v>
      </c>
      <c r="F7" s="15">
        <v>400</v>
      </c>
      <c r="G7" s="14" t="s">
        <v>37</v>
      </c>
      <c r="H7" s="14" t="s">
        <v>38</v>
      </c>
    </row>
    <row r="8" spans="1:8" ht="72" x14ac:dyDescent="0.3">
      <c r="A8" s="12">
        <v>45516</v>
      </c>
      <c r="B8" s="13">
        <f>MONTH(Tabela1[[#This Row],[Data]])</f>
        <v>8</v>
      </c>
      <c r="C8" s="14" t="s">
        <v>3</v>
      </c>
      <c r="D8" s="14" t="s">
        <v>9</v>
      </c>
      <c r="E8" s="14" t="s">
        <v>45</v>
      </c>
      <c r="F8" s="15">
        <v>600</v>
      </c>
      <c r="G8" s="14" t="s">
        <v>40</v>
      </c>
      <c r="H8" s="14" t="s">
        <v>38</v>
      </c>
    </row>
    <row r="9" spans="1:8" ht="43.2" x14ac:dyDescent="0.3">
      <c r="A9" s="12">
        <v>45519</v>
      </c>
      <c r="B9" s="13">
        <f>MONTH(Tabela1[[#This Row],[Data]])</f>
        <v>8</v>
      </c>
      <c r="C9" s="14" t="s">
        <v>1</v>
      </c>
      <c r="D9" s="14" t="s">
        <v>10</v>
      </c>
      <c r="E9" s="14" t="s">
        <v>46</v>
      </c>
      <c r="F9" s="15">
        <v>800</v>
      </c>
      <c r="G9" s="14" t="s">
        <v>34</v>
      </c>
      <c r="H9" s="14" t="s">
        <v>35</v>
      </c>
    </row>
    <row r="10" spans="1:8" ht="57.6" x14ac:dyDescent="0.3">
      <c r="A10" s="12">
        <v>45519</v>
      </c>
      <c r="B10" s="13">
        <f>MONTH(Tabela1[[#This Row],[Data]])</f>
        <v>8</v>
      </c>
      <c r="C10" s="14" t="s">
        <v>3</v>
      </c>
      <c r="D10" s="14" t="s">
        <v>11</v>
      </c>
      <c r="E10" s="14" t="s">
        <v>47</v>
      </c>
      <c r="F10" s="15">
        <v>150</v>
      </c>
      <c r="G10" s="14" t="s">
        <v>34</v>
      </c>
      <c r="H10" s="14" t="s">
        <v>41</v>
      </c>
    </row>
    <row r="11" spans="1:8" ht="43.2" x14ac:dyDescent="0.3">
      <c r="A11" s="12">
        <v>45522</v>
      </c>
      <c r="B11" s="13">
        <f>MONTH(Tabela1[[#This Row],[Data]])</f>
        <v>8</v>
      </c>
      <c r="C11" s="14" t="s">
        <v>3</v>
      </c>
      <c r="D11" s="14" t="s">
        <v>12</v>
      </c>
      <c r="E11" s="14" t="s">
        <v>48</v>
      </c>
      <c r="F11" s="15">
        <v>1200</v>
      </c>
      <c r="G11" s="14" t="s">
        <v>40</v>
      </c>
      <c r="H11" s="14" t="s">
        <v>38</v>
      </c>
    </row>
    <row r="12" spans="1:8" ht="57.6" x14ac:dyDescent="0.3">
      <c r="A12" s="12">
        <v>45524</v>
      </c>
      <c r="B12" s="13">
        <f>MONTH(Tabela1[[#This Row],[Data]])</f>
        <v>8</v>
      </c>
      <c r="C12" s="14" t="s">
        <v>3</v>
      </c>
      <c r="D12" s="14" t="s">
        <v>13</v>
      </c>
      <c r="E12" s="14" t="s">
        <v>49</v>
      </c>
      <c r="F12" s="15">
        <v>450</v>
      </c>
      <c r="G12" s="14" t="s">
        <v>37</v>
      </c>
      <c r="H12" s="14" t="s">
        <v>41</v>
      </c>
    </row>
    <row r="13" spans="1:8" ht="57.6" x14ac:dyDescent="0.3">
      <c r="A13" s="12">
        <v>45526</v>
      </c>
      <c r="B13" s="13">
        <f>MONTH(Tabela1[[#This Row],[Data]])</f>
        <v>8</v>
      </c>
      <c r="C13" s="14" t="s">
        <v>3</v>
      </c>
      <c r="D13" s="14" t="s">
        <v>14</v>
      </c>
      <c r="E13" s="14" t="s">
        <v>50</v>
      </c>
      <c r="F13" s="15">
        <v>180</v>
      </c>
      <c r="G13" s="14" t="s">
        <v>34</v>
      </c>
      <c r="H13" s="14" t="s">
        <v>38</v>
      </c>
    </row>
    <row r="14" spans="1:8" ht="43.2" x14ac:dyDescent="0.3">
      <c r="A14" s="12">
        <v>45528</v>
      </c>
      <c r="B14" s="13">
        <f>MONTH(Tabela1[[#This Row],[Data]])</f>
        <v>8</v>
      </c>
      <c r="C14" s="14" t="s">
        <v>3</v>
      </c>
      <c r="D14" s="14" t="s">
        <v>15</v>
      </c>
      <c r="E14" s="14" t="s">
        <v>51</v>
      </c>
      <c r="F14" s="15">
        <v>80</v>
      </c>
      <c r="G14" s="14" t="s">
        <v>37</v>
      </c>
      <c r="H14" s="14" t="s">
        <v>41</v>
      </c>
    </row>
    <row r="15" spans="1:8" ht="57.6" x14ac:dyDescent="0.3">
      <c r="A15" s="12">
        <v>45532</v>
      </c>
      <c r="B15" s="13">
        <f>MONTH(Tabela1[[#This Row],[Data]])</f>
        <v>8</v>
      </c>
      <c r="C15" s="14" t="s">
        <v>3</v>
      </c>
      <c r="D15" s="14" t="s">
        <v>16</v>
      </c>
      <c r="E15" s="14" t="s">
        <v>52</v>
      </c>
      <c r="F15" s="15">
        <v>200</v>
      </c>
      <c r="G15" s="14" t="s">
        <v>37</v>
      </c>
      <c r="H15" s="14" t="s">
        <v>41</v>
      </c>
    </row>
    <row r="16" spans="1:8" ht="43.2" x14ac:dyDescent="0.3">
      <c r="A16" s="12">
        <v>45534</v>
      </c>
      <c r="B16" s="13">
        <f>MONTH(Tabela1[[#This Row],[Data]])</f>
        <v>8</v>
      </c>
      <c r="C16" s="14" t="s">
        <v>3</v>
      </c>
      <c r="D16" s="14" t="s">
        <v>17</v>
      </c>
      <c r="E16" s="14" t="s">
        <v>53</v>
      </c>
      <c r="F16" s="15">
        <v>750</v>
      </c>
      <c r="G16" s="14" t="s">
        <v>34</v>
      </c>
      <c r="H16" s="14" t="s">
        <v>38</v>
      </c>
    </row>
    <row r="17" spans="1:8" ht="72" x14ac:dyDescent="0.3">
      <c r="A17" s="12">
        <v>45535</v>
      </c>
      <c r="B17" s="13">
        <f>MONTH(Tabela1[[#This Row],[Data]])</f>
        <v>8</v>
      </c>
      <c r="C17" s="14" t="s">
        <v>3</v>
      </c>
      <c r="D17" s="14" t="s">
        <v>18</v>
      </c>
      <c r="E17" s="14" t="s">
        <v>54</v>
      </c>
      <c r="F17" s="15">
        <v>350</v>
      </c>
      <c r="G17" s="14" t="s">
        <v>40</v>
      </c>
      <c r="H17" s="14" t="s">
        <v>41</v>
      </c>
    </row>
    <row r="18" spans="1:8" ht="28.8" x14ac:dyDescent="0.3">
      <c r="A18" s="12">
        <v>45536</v>
      </c>
      <c r="B18" s="13">
        <f>MONTH(Tabela1[[#This Row],[Data]])</f>
        <v>9</v>
      </c>
      <c r="C18" s="14" t="s">
        <v>1</v>
      </c>
      <c r="D18" s="14" t="s">
        <v>2</v>
      </c>
      <c r="E18" s="14" t="s">
        <v>33</v>
      </c>
      <c r="F18" s="15">
        <v>5000</v>
      </c>
      <c r="G18" s="14" t="s">
        <v>34</v>
      </c>
      <c r="H18" s="14" t="s">
        <v>35</v>
      </c>
    </row>
    <row r="19" spans="1:8" ht="57.6" x14ac:dyDescent="0.3">
      <c r="A19" s="12">
        <v>45537</v>
      </c>
      <c r="B19" s="13">
        <f>MONTH(Tabela1[[#This Row],[Data]])</f>
        <v>9</v>
      </c>
      <c r="C19" s="14" t="s">
        <v>3</v>
      </c>
      <c r="D19" s="14" t="s">
        <v>4</v>
      </c>
      <c r="E19" s="15" t="s">
        <v>36</v>
      </c>
      <c r="F19" s="15">
        <v>450</v>
      </c>
      <c r="G19" s="14" t="s">
        <v>37</v>
      </c>
      <c r="H19" s="14" t="s">
        <v>38</v>
      </c>
    </row>
    <row r="20" spans="1:8" ht="43.2" x14ac:dyDescent="0.3">
      <c r="A20" s="12">
        <v>45540</v>
      </c>
      <c r="B20" s="13">
        <f>MONTH(Tabela1[[#This Row],[Data]])</f>
        <v>9</v>
      </c>
      <c r="C20" s="14" t="s">
        <v>3</v>
      </c>
      <c r="D20" s="14" t="s">
        <v>5</v>
      </c>
      <c r="E20" s="15" t="s">
        <v>39</v>
      </c>
      <c r="F20" s="15">
        <v>300</v>
      </c>
      <c r="G20" s="14" t="s">
        <v>37</v>
      </c>
      <c r="H20" s="14" t="s">
        <v>41</v>
      </c>
    </row>
    <row r="21" spans="1:8" ht="28.8" x14ac:dyDescent="0.3">
      <c r="A21" s="12">
        <v>45543</v>
      </c>
      <c r="B21" s="13">
        <f>MONTH(Tabela1[[#This Row],[Data]])</f>
        <v>9</v>
      </c>
      <c r="C21" s="14" t="s">
        <v>3</v>
      </c>
      <c r="D21" s="14" t="s">
        <v>6</v>
      </c>
      <c r="E21" s="15" t="s">
        <v>55</v>
      </c>
      <c r="F21" s="15">
        <v>200</v>
      </c>
      <c r="G21" s="14" t="s">
        <v>34</v>
      </c>
      <c r="H21" s="14" t="s">
        <v>41</v>
      </c>
    </row>
    <row r="22" spans="1:8" ht="43.2" x14ac:dyDescent="0.3">
      <c r="A22" s="12">
        <v>45546</v>
      </c>
      <c r="B22" s="13">
        <f>MONTH(Tabela1[[#This Row],[Data]])</f>
        <v>9</v>
      </c>
      <c r="C22" s="14" t="s">
        <v>3</v>
      </c>
      <c r="D22" s="14" t="s">
        <v>7</v>
      </c>
      <c r="E22" s="15" t="s">
        <v>56</v>
      </c>
      <c r="F22" s="15">
        <v>600</v>
      </c>
      <c r="G22" s="14" t="s">
        <v>37</v>
      </c>
      <c r="H22" s="14" t="s">
        <v>38</v>
      </c>
    </row>
    <row r="23" spans="1:8" ht="28.8" x14ac:dyDescent="0.3">
      <c r="A23" s="12">
        <v>45549</v>
      </c>
      <c r="B23" s="13">
        <f>MONTH(Tabela1[[#This Row],[Data]])</f>
        <v>9</v>
      </c>
      <c r="C23" s="14" t="s">
        <v>3</v>
      </c>
      <c r="D23" s="14" t="s">
        <v>8</v>
      </c>
      <c r="E23" s="15" t="s">
        <v>44</v>
      </c>
      <c r="F23" s="15">
        <v>350</v>
      </c>
      <c r="G23" s="14" t="s">
        <v>34</v>
      </c>
      <c r="H23" s="14" t="s">
        <v>41</v>
      </c>
    </row>
    <row r="24" spans="1:8" ht="43.2" x14ac:dyDescent="0.3">
      <c r="A24" s="12">
        <v>45552</v>
      </c>
      <c r="B24" s="13">
        <f>MONTH(Tabela1[[#This Row],[Data]])</f>
        <v>9</v>
      </c>
      <c r="C24" s="14" t="s">
        <v>3</v>
      </c>
      <c r="D24" s="14" t="s">
        <v>9</v>
      </c>
      <c r="E24" s="15" t="s">
        <v>57</v>
      </c>
      <c r="F24" s="15">
        <v>500</v>
      </c>
      <c r="G24" s="14" t="s">
        <v>40</v>
      </c>
      <c r="H24" s="14" t="s">
        <v>38</v>
      </c>
    </row>
    <row r="25" spans="1:8" ht="72" x14ac:dyDescent="0.3">
      <c r="A25" s="12">
        <v>45555</v>
      </c>
      <c r="B25" s="13">
        <f>MONTH(Tabela1[[#This Row],[Data]])</f>
        <v>9</v>
      </c>
      <c r="C25" s="14" t="s">
        <v>1</v>
      </c>
      <c r="D25" s="14" t="s">
        <v>58</v>
      </c>
      <c r="E25" s="14" t="s">
        <v>59</v>
      </c>
      <c r="F25" s="15">
        <v>1200</v>
      </c>
      <c r="G25" s="14" t="s">
        <v>34</v>
      </c>
      <c r="H25" s="14" t="s">
        <v>35</v>
      </c>
    </row>
    <row r="26" spans="1:8" ht="57.6" x14ac:dyDescent="0.3">
      <c r="A26" s="12">
        <v>45555</v>
      </c>
      <c r="B26" s="13">
        <f>MONTH(Tabela1[[#This Row],[Data]])</f>
        <v>9</v>
      </c>
      <c r="C26" s="14" t="s">
        <v>3</v>
      </c>
      <c r="D26" s="14" t="s">
        <v>11</v>
      </c>
      <c r="E26" s="15" t="s">
        <v>60</v>
      </c>
      <c r="F26" s="15">
        <v>800</v>
      </c>
      <c r="G26" s="14" t="s">
        <v>34</v>
      </c>
      <c r="H26" s="14" t="s">
        <v>41</v>
      </c>
    </row>
    <row r="27" spans="1:8" ht="57.6" x14ac:dyDescent="0.3">
      <c r="A27" s="12">
        <v>45558</v>
      </c>
      <c r="B27" s="13">
        <f>MONTH(Tabela1[[#This Row],[Data]])</f>
        <v>9</v>
      </c>
      <c r="C27" s="14" t="s">
        <v>3</v>
      </c>
      <c r="D27" s="14" t="s">
        <v>12</v>
      </c>
      <c r="E27" s="15" t="s">
        <v>61</v>
      </c>
      <c r="F27" s="15">
        <v>1500</v>
      </c>
      <c r="G27" s="14" t="s">
        <v>40</v>
      </c>
      <c r="H27" s="14" t="s">
        <v>38</v>
      </c>
    </row>
    <row r="28" spans="1:8" ht="43.2" x14ac:dyDescent="0.3">
      <c r="A28" s="12">
        <v>45561</v>
      </c>
      <c r="B28" s="13">
        <f>MONTH(Tabela1[[#This Row],[Data]])</f>
        <v>9</v>
      </c>
      <c r="C28" s="14" t="s">
        <v>3</v>
      </c>
      <c r="D28" s="14" t="s">
        <v>62</v>
      </c>
      <c r="E28" s="15" t="s">
        <v>63</v>
      </c>
      <c r="F28" s="15">
        <v>250</v>
      </c>
      <c r="G28" s="14" t="s">
        <v>37</v>
      </c>
      <c r="H28" s="14" t="s">
        <v>41</v>
      </c>
    </row>
    <row r="29" spans="1:8" ht="57.6" x14ac:dyDescent="0.3">
      <c r="A29" s="12">
        <v>45564</v>
      </c>
      <c r="B29" s="13">
        <f>MONTH(Tabela1[[#This Row],[Data]])</f>
        <v>9</v>
      </c>
      <c r="C29" s="14" t="s">
        <v>3</v>
      </c>
      <c r="D29" s="14" t="s">
        <v>14</v>
      </c>
      <c r="E29" s="15" t="s">
        <v>64</v>
      </c>
      <c r="F29" s="15">
        <v>400</v>
      </c>
      <c r="G29" s="14" t="s">
        <v>40</v>
      </c>
      <c r="H29" s="14" t="s">
        <v>38</v>
      </c>
    </row>
    <row r="30" spans="1:8" ht="28.8" x14ac:dyDescent="0.3">
      <c r="A30" s="12">
        <v>45566</v>
      </c>
      <c r="B30" s="13">
        <f>MONTH(Tabela1[[#This Row],[Data]])</f>
        <v>10</v>
      </c>
      <c r="C30" s="14" t="s">
        <v>1</v>
      </c>
      <c r="D30" s="14" t="s">
        <v>2</v>
      </c>
      <c r="E30" s="14" t="s">
        <v>33</v>
      </c>
      <c r="F30" s="15">
        <v>5000</v>
      </c>
      <c r="G30" s="14" t="s">
        <v>34</v>
      </c>
      <c r="H30" s="14" t="s">
        <v>35</v>
      </c>
    </row>
    <row r="31" spans="1:8" ht="57.6" x14ac:dyDescent="0.3">
      <c r="A31" s="12">
        <v>45566</v>
      </c>
      <c r="B31" s="13">
        <f>MONTH(Tabela1[[#This Row],[Data]])</f>
        <v>10</v>
      </c>
      <c r="C31" s="14" t="s">
        <v>3</v>
      </c>
      <c r="D31" s="14" t="s">
        <v>4</v>
      </c>
      <c r="E31" s="14" t="s">
        <v>36</v>
      </c>
      <c r="F31" s="15">
        <v>600</v>
      </c>
      <c r="G31" s="14" t="s">
        <v>37</v>
      </c>
      <c r="H31" s="14" t="s">
        <v>38</v>
      </c>
    </row>
    <row r="32" spans="1:8" ht="28.8" x14ac:dyDescent="0.3">
      <c r="A32" s="12">
        <v>45505</v>
      </c>
      <c r="B32" s="13">
        <f>MONTH(Tabela1[[#This Row],[Data]])</f>
        <v>8</v>
      </c>
      <c r="C32" s="14" t="s">
        <v>1</v>
      </c>
      <c r="D32" s="14" t="s">
        <v>2</v>
      </c>
      <c r="E32" s="14" t="s">
        <v>33</v>
      </c>
      <c r="F32" s="15">
        <v>1116.6206896551701</v>
      </c>
      <c r="G32" s="14" t="s">
        <v>34</v>
      </c>
      <c r="H32" s="14" t="s">
        <v>35</v>
      </c>
    </row>
    <row r="33" spans="1:8" ht="57.6" x14ac:dyDescent="0.3">
      <c r="A33" s="12">
        <v>45505</v>
      </c>
      <c r="B33" s="13">
        <f>MONTH(Tabela1[[#This Row],[Data]])</f>
        <v>8</v>
      </c>
      <c r="C33" s="14" t="s">
        <v>3</v>
      </c>
      <c r="D33" s="14" t="s">
        <v>4</v>
      </c>
      <c r="E33" s="14" t="s">
        <v>36</v>
      </c>
      <c r="F33" s="15">
        <v>1127.30589543938</v>
      </c>
      <c r="G33" s="14" t="s">
        <v>37</v>
      </c>
      <c r="H33" s="14" t="s">
        <v>38</v>
      </c>
    </row>
    <row r="34" spans="1:8" ht="43.2" x14ac:dyDescent="0.3">
      <c r="A34" s="12">
        <v>45507</v>
      </c>
      <c r="B34" s="13">
        <f>MONTH(Tabela1[[#This Row],[Data]])</f>
        <v>8</v>
      </c>
      <c r="C34" s="14" t="s">
        <v>3</v>
      </c>
      <c r="D34" s="14" t="s">
        <v>5</v>
      </c>
      <c r="E34" s="14" t="s">
        <v>39</v>
      </c>
      <c r="F34" s="15">
        <v>1137.99110122358</v>
      </c>
      <c r="G34" s="14" t="s">
        <v>40</v>
      </c>
      <c r="H34" s="14" t="s">
        <v>41</v>
      </c>
    </row>
    <row r="35" spans="1:8" ht="43.2" x14ac:dyDescent="0.3">
      <c r="A35" s="12">
        <v>45509</v>
      </c>
      <c r="B35" s="13">
        <f>MONTH(Tabela1[[#This Row],[Data]])</f>
        <v>8</v>
      </c>
      <c r="C35" s="14" t="s">
        <v>3</v>
      </c>
      <c r="D35" s="14" t="s">
        <v>6</v>
      </c>
      <c r="E35" s="14" t="s">
        <v>42</v>
      </c>
      <c r="F35" s="15">
        <v>1148.67630700779</v>
      </c>
      <c r="G35" s="14" t="s">
        <v>40</v>
      </c>
      <c r="H35" s="14" t="s">
        <v>41</v>
      </c>
    </row>
    <row r="36" spans="1:8" ht="43.2" x14ac:dyDescent="0.3">
      <c r="A36" s="12">
        <v>45511</v>
      </c>
      <c r="B36" s="13">
        <f>MONTH(Tabela1[[#This Row],[Data]])</f>
        <v>8</v>
      </c>
      <c r="C36" s="14" t="s">
        <v>3</v>
      </c>
      <c r="D36" s="14" t="s">
        <v>7</v>
      </c>
      <c r="E36" s="14" t="s">
        <v>43</v>
      </c>
      <c r="F36" s="15">
        <v>1159.36151279199</v>
      </c>
      <c r="G36" s="14" t="s">
        <v>34</v>
      </c>
      <c r="H36" s="14" t="s">
        <v>41</v>
      </c>
    </row>
    <row r="37" spans="1:8" ht="43.2" x14ac:dyDescent="0.3">
      <c r="A37" s="12">
        <v>45514</v>
      </c>
      <c r="B37" s="13">
        <f>MONTH(Tabela1[[#This Row],[Data]])</f>
        <v>8</v>
      </c>
      <c r="C37" s="14" t="s">
        <v>3</v>
      </c>
      <c r="D37" s="14" t="s">
        <v>8</v>
      </c>
      <c r="E37" s="14" t="s">
        <v>44</v>
      </c>
      <c r="F37" s="15">
        <v>1170.0467185762</v>
      </c>
      <c r="G37" s="14" t="s">
        <v>37</v>
      </c>
      <c r="H37" s="14" t="s">
        <v>38</v>
      </c>
    </row>
    <row r="38" spans="1:8" ht="72" x14ac:dyDescent="0.3">
      <c r="A38" s="12">
        <v>45516</v>
      </c>
      <c r="B38" s="13">
        <f>MONTH(Tabela1[[#This Row],[Data]])</f>
        <v>8</v>
      </c>
      <c r="C38" s="14" t="s">
        <v>3</v>
      </c>
      <c r="D38" s="14" t="s">
        <v>9</v>
      </c>
      <c r="E38" s="14" t="s">
        <v>45</v>
      </c>
      <c r="F38" s="15">
        <v>1180.7319243603999</v>
      </c>
      <c r="G38" s="14" t="s">
        <v>40</v>
      </c>
      <c r="H38" s="14" t="s">
        <v>38</v>
      </c>
    </row>
    <row r="39" spans="1:8" ht="43.2" x14ac:dyDescent="0.3">
      <c r="A39" s="12">
        <v>45519</v>
      </c>
      <c r="B39" s="13">
        <f>MONTH(Tabela1[[#This Row],[Data]])</f>
        <v>8</v>
      </c>
      <c r="C39" s="14" t="s">
        <v>1</v>
      </c>
      <c r="D39" s="14" t="s">
        <v>10</v>
      </c>
      <c r="E39" s="14" t="s">
        <v>46</v>
      </c>
      <c r="F39" s="15">
        <v>1191.4171301446099</v>
      </c>
      <c r="G39" s="14" t="s">
        <v>34</v>
      </c>
      <c r="H39" s="14" t="s">
        <v>35</v>
      </c>
    </row>
    <row r="40" spans="1:8" ht="57.6" x14ac:dyDescent="0.3">
      <c r="A40" s="12">
        <v>45519</v>
      </c>
      <c r="B40" s="13">
        <f>MONTH(Tabela1[[#This Row],[Data]])</f>
        <v>8</v>
      </c>
      <c r="C40" s="14" t="s">
        <v>3</v>
      </c>
      <c r="D40" s="14" t="s">
        <v>11</v>
      </c>
      <c r="E40" s="14" t="s">
        <v>47</v>
      </c>
      <c r="F40" s="15">
        <v>1202.1023359288099</v>
      </c>
      <c r="G40" s="14" t="s">
        <v>34</v>
      </c>
      <c r="H40" s="14" t="s">
        <v>41</v>
      </c>
    </row>
    <row r="41" spans="1:8" ht="43.2" x14ac:dyDescent="0.3">
      <c r="A41" s="12">
        <v>45522</v>
      </c>
      <c r="B41" s="13">
        <f>MONTH(Tabela1[[#This Row],[Data]])</f>
        <v>8</v>
      </c>
      <c r="C41" s="14" t="s">
        <v>3</v>
      </c>
      <c r="D41" s="14" t="s">
        <v>12</v>
      </c>
      <c r="E41" s="14" t="s">
        <v>48</v>
      </c>
      <c r="F41" s="15">
        <v>1212.7875417130099</v>
      </c>
      <c r="G41" s="14" t="s">
        <v>40</v>
      </c>
      <c r="H41" s="14" t="s">
        <v>38</v>
      </c>
    </row>
    <row r="42" spans="1:8" ht="57.6" x14ac:dyDescent="0.3">
      <c r="A42" s="12">
        <v>45524</v>
      </c>
      <c r="B42" s="13">
        <f>MONTH(Tabela1[[#This Row],[Data]])</f>
        <v>8</v>
      </c>
      <c r="C42" s="14" t="s">
        <v>3</v>
      </c>
      <c r="D42" s="14" t="s">
        <v>13</v>
      </c>
      <c r="E42" s="14" t="s">
        <v>49</v>
      </c>
      <c r="F42" s="15">
        <v>1223.4727474972201</v>
      </c>
      <c r="G42" s="14" t="s">
        <v>37</v>
      </c>
      <c r="H42" s="14" t="s">
        <v>41</v>
      </c>
    </row>
    <row r="43" spans="1:8" ht="57.6" x14ac:dyDescent="0.3">
      <c r="A43" s="12">
        <v>45526</v>
      </c>
      <c r="B43" s="13">
        <f>MONTH(Tabela1[[#This Row],[Data]])</f>
        <v>8</v>
      </c>
      <c r="C43" s="14" t="s">
        <v>3</v>
      </c>
      <c r="D43" s="14" t="s">
        <v>14</v>
      </c>
      <c r="E43" s="14" t="s">
        <v>50</v>
      </c>
      <c r="F43" s="15">
        <v>1234.1579532814201</v>
      </c>
      <c r="G43" s="14" t="s">
        <v>34</v>
      </c>
      <c r="H43" s="14" t="s">
        <v>38</v>
      </c>
    </row>
    <row r="44" spans="1:8" ht="43.2" x14ac:dyDescent="0.3">
      <c r="A44" s="12">
        <v>45528</v>
      </c>
      <c r="B44" s="13">
        <f>MONTH(Tabela1[[#This Row],[Data]])</f>
        <v>8</v>
      </c>
      <c r="C44" s="14" t="s">
        <v>3</v>
      </c>
      <c r="D44" s="14" t="s">
        <v>15</v>
      </c>
      <c r="E44" s="14" t="s">
        <v>51</v>
      </c>
      <c r="F44" s="15">
        <v>1244.8431590656301</v>
      </c>
      <c r="G44" s="14" t="s">
        <v>37</v>
      </c>
      <c r="H44" s="14" t="s">
        <v>41</v>
      </c>
    </row>
    <row r="45" spans="1:8" ht="57.6" x14ac:dyDescent="0.3">
      <c r="A45" s="12">
        <v>45532</v>
      </c>
      <c r="B45" s="13">
        <f>MONTH(Tabela1[[#This Row],[Data]])</f>
        <v>8</v>
      </c>
      <c r="C45" s="14" t="s">
        <v>3</v>
      </c>
      <c r="D45" s="14" t="s">
        <v>16</v>
      </c>
      <c r="E45" s="14" t="s">
        <v>52</v>
      </c>
      <c r="F45" s="15">
        <v>1255.52836484983</v>
      </c>
      <c r="G45" s="14" t="s">
        <v>37</v>
      </c>
      <c r="H45" s="14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3:H26"/>
  <sheetViews>
    <sheetView workbookViewId="0">
      <selection activeCell="C12" sqref="C12"/>
    </sheetView>
  </sheetViews>
  <sheetFormatPr defaultRowHeight="14.4" x14ac:dyDescent="0.3"/>
  <cols>
    <col min="3" max="3" width="19.21875" customWidth="1"/>
    <col min="4" max="4" width="13.77734375" bestFit="1" customWidth="1"/>
    <col min="7" max="7" width="17.21875" customWidth="1"/>
    <col min="8" max="8" width="13.77734375" bestFit="1" customWidth="1"/>
  </cols>
  <sheetData>
    <row r="3" spans="3:4" x14ac:dyDescent="0.3">
      <c r="C3" s="2" t="s">
        <v>0</v>
      </c>
      <c r="D3" s="1" t="s">
        <v>3</v>
      </c>
    </row>
    <row r="5" spans="3:4" x14ac:dyDescent="0.3">
      <c r="C5" s="2" t="s">
        <v>19</v>
      </c>
      <c r="D5" t="s">
        <v>21</v>
      </c>
    </row>
    <row r="6" spans="3:4" x14ac:dyDescent="0.3">
      <c r="C6" s="3" t="s">
        <v>4</v>
      </c>
      <c r="D6" s="4">
        <v>2727.30589543938</v>
      </c>
    </row>
    <row r="7" spans="3:4" x14ac:dyDescent="0.3">
      <c r="C7" s="3" t="s">
        <v>15</v>
      </c>
      <c r="D7" s="4">
        <v>1324.8431590656301</v>
      </c>
    </row>
    <row r="8" spans="3:4" x14ac:dyDescent="0.3">
      <c r="C8" s="3" t="s">
        <v>8</v>
      </c>
      <c r="D8" s="4">
        <v>1920.0467185762</v>
      </c>
    </row>
    <row r="9" spans="3:4" x14ac:dyDescent="0.3">
      <c r="C9" s="3" t="s">
        <v>12</v>
      </c>
      <c r="D9" s="4">
        <v>3912.7875417130099</v>
      </c>
    </row>
    <row r="10" spans="3:4" x14ac:dyDescent="0.3">
      <c r="C10" s="3" t="s">
        <v>18</v>
      </c>
      <c r="D10" s="4">
        <v>350</v>
      </c>
    </row>
    <row r="11" spans="3:4" x14ac:dyDescent="0.3">
      <c r="C11" s="3" t="s">
        <v>6</v>
      </c>
      <c r="D11" s="4">
        <v>1468.67630700779</v>
      </c>
    </row>
    <row r="12" spans="3:4" x14ac:dyDescent="0.3">
      <c r="C12" s="3" t="s">
        <v>16</v>
      </c>
      <c r="D12" s="4">
        <v>1455.52836484983</v>
      </c>
    </row>
    <row r="13" spans="3:4" x14ac:dyDescent="0.3">
      <c r="C13" s="3" t="s">
        <v>14</v>
      </c>
      <c r="D13" s="4">
        <v>1814.1579532814201</v>
      </c>
    </row>
    <row r="14" spans="3:4" x14ac:dyDescent="0.3">
      <c r="C14" s="3" t="s">
        <v>7</v>
      </c>
      <c r="D14" s="4">
        <v>2009.36151279199</v>
      </c>
    </row>
    <row r="15" spans="3:4" x14ac:dyDescent="0.3">
      <c r="C15" s="3" t="s">
        <v>11</v>
      </c>
      <c r="D15" s="4">
        <v>2152.1023359288101</v>
      </c>
    </row>
    <row r="16" spans="3:4" x14ac:dyDescent="0.3">
      <c r="C16" s="3" t="s">
        <v>5</v>
      </c>
      <c r="D16" s="4">
        <v>1737.99110122358</v>
      </c>
    </row>
    <row r="17" spans="3:8" x14ac:dyDescent="0.3">
      <c r="C17" s="3" t="s">
        <v>62</v>
      </c>
      <c r="D17" s="4">
        <v>250</v>
      </c>
    </row>
    <row r="18" spans="3:8" x14ac:dyDescent="0.3">
      <c r="C18" s="3" t="s">
        <v>13</v>
      </c>
      <c r="D18" s="4">
        <v>1673.4727474972201</v>
      </c>
    </row>
    <row r="19" spans="3:8" x14ac:dyDescent="0.3">
      <c r="C19" s="3" t="s">
        <v>9</v>
      </c>
      <c r="D19" s="4">
        <v>2280.7319243603997</v>
      </c>
    </row>
    <row r="20" spans="3:8" x14ac:dyDescent="0.3">
      <c r="C20" s="3" t="s">
        <v>17</v>
      </c>
      <c r="D20" s="4">
        <v>750</v>
      </c>
      <c r="G20" s="2" t="s">
        <v>0</v>
      </c>
      <c r="H20" s="1" t="s">
        <v>1</v>
      </c>
    </row>
    <row r="21" spans="3:8" x14ac:dyDescent="0.3">
      <c r="C21" s="3" t="s">
        <v>20</v>
      </c>
      <c r="D21" s="4">
        <v>25827.005561735255</v>
      </c>
    </row>
    <row r="22" spans="3:8" x14ac:dyDescent="0.3">
      <c r="G22" s="2" t="s">
        <v>19</v>
      </c>
      <c r="H22" t="s">
        <v>21</v>
      </c>
    </row>
    <row r="23" spans="3:8" x14ac:dyDescent="0.3">
      <c r="G23" s="3" t="s">
        <v>58</v>
      </c>
      <c r="H23" s="4">
        <v>1200</v>
      </c>
    </row>
    <row r="24" spans="3:8" x14ac:dyDescent="0.3">
      <c r="G24" s="3" t="s">
        <v>10</v>
      </c>
      <c r="H24" s="4">
        <v>1991.4171301446099</v>
      </c>
    </row>
    <row r="25" spans="3:8" x14ac:dyDescent="0.3">
      <c r="G25" s="3" t="s">
        <v>2</v>
      </c>
      <c r="H25" s="4">
        <v>16116.62068965517</v>
      </c>
    </row>
    <row r="26" spans="3:8" x14ac:dyDescent="0.3">
      <c r="G26" s="3" t="s">
        <v>20</v>
      </c>
      <c r="H26" s="4">
        <v>19308.037819799782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1" zoomScaleNormal="81" workbookViewId="0">
      <selection activeCell="L4" sqref="L4"/>
    </sheetView>
  </sheetViews>
  <sheetFormatPr defaultColWidth="0" defaultRowHeight="14.4" x14ac:dyDescent="0.3"/>
  <cols>
    <col min="1" max="1" width="29.33203125" style="6" customWidth="1"/>
    <col min="2" max="21" width="8.88671875" style="5" customWidth="1"/>
    <col min="22" max="16384" width="8.88671875" hidden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"/>
  <sheetViews>
    <sheetView workbookViewId="0">
      <selection activeCell="K23" sqref="K23"/>
    </sheetView>
  </sheetViews>
  <sheetFormatPr defaultRowHeight="14.4" x14ac:dyDescent="0.3"/>
  <cols>
    <col min="3" max="3" width="18.109375" bestFit="1" customWidth="1"/>
    <col min="4" max="4" width="17.5546875" bestFit="1" customWidth="1"/>
  </cols>
  <sheetData>
    <row r="1" spans="3:4" s="7" customFormat="1" ht="60.6" customHeight="1" x14ac:dyDescent="0.3"/>
    <row r="3" spans="3:4" x14ac:dyDescent="0.3">
      <c r="C3" t="s">
        <v>24</v>
      </c>
      <c r="D3" s="4">
        <f>SUM(D7:D20)</f>
        <v>3835</v>
      </c>
    </row>
    <row r="4" spans="3:4" x14ac:dyDescent="0.3">
      <c r="C4" t="s">
        <v>25</v>
      </c>
      <c r="D4" s="4">
        <v>20000</v>
      </c>
    </row>
    <row r="6" spans="3:4" x14ac:dyDescent="0.3">
      <c r="C6" s="9" t="s">
        <v>22</v>
      </c>
      <c r="D6" s="8" t="s">
        <v>23</v>
      </c>
    </row>
    <row r="7" spans="3:4" x14ac:dyDescent="0.3">
      <c r="C7" s="10">
        <v>45603</v>
      </c>
      <c r="D7" s="4">
        <v>50</v>
      </c>
    </row>
    <row r="8" spans="3:4" x14ac:dyDescent="0.3">
      <c r="C8" s="10">
        <v>45604</v>
      </c>
      <c r="D8" s="4">
        <v>420</v>
      </c>
    </row>
    <row r="9" spans="3:4" x14ac:dyDescent="0.3">
      <c r="C9" s="10">
        <v>45605</v>
      </c>
      <c r="D9" s="4">
        <v>326</v>
      </c>
    </row>
    <row r="10" spans="3:4" x14ac:dyDescent="0.3">
      <c r="C10" s="10">
        <v>45606</v>
      </c>
      <c r="D10" s="4">
        <v>206</v>
      </c>
    </row>
    <row r="11" spans="3:4" x14ac:dyDescent="0.3">
      <c r="C11" s="10">
        <v>45607</v>
      </c>
      <c r="D11" s="4">
        <v>279</v>
      </c>
    </row>
    <row r="12" spans="3:4" x14ac:dyDescent="0.3">
      <c r="C12" s="10">
        <v>45608</v>
      </c>
      <c r="D12" s="4">
        <v>77</v>
      </c>
    </row>
    <row r="13" spans="3:4" x14ac:dyDescent="0.3">
      <c r="C13" s="10">
        <v>45609</v>
      </c>
      <c r="D13" s="4">
        <v>232</v>
      </c>
    </row>
    <row r="14" spans="3:4" x14ac:dyDescent="0.3">
      <c r="C14" s="10">
        <v>45610</v>
      </c>
      <c r="D14" s="4">
        <v>378</v>
      </c>
    </row>
    <row r="15" spans="3:4" x14ac:dyDescent="0.3">
      <c r="C15" s="10">
        <v>45611</v>
      </c>
      <c r="D15" s="4">
        <v>205</v>
      </c>
    </row>
    <row r="16" spans="3:4" x14ac:dyDescent="0.3">
      <c r="C16" s="10">
        <v>45612</v>
      </c>
      <c r="D16" s="4">
        <v>124</v>
      </c>
    </row>
    <row r="17" spans="3:4" x14ac:dyDescent="0.3">
      <c r="C17" s="10">
        <v>45613</v>
      </c>
      <c r="D17" s="4">
        <v>482</v>
      </c>
    </row>
    <row r="18" spans="3:4" x14ac:dyDescent="0.3">
      <c r="C18" s="10">
        <v>45614</v>
      </c>
      <c r="D18" s="4">
        <v>433</v>
      </c>
    </row>
    <row r="19" spans="3:4" x14ac:dyDescent="0.3">
      <c r="C19" s="10">
        <v>45615</v>
      </c>
      <c r="D19" s="4">
        <v>359</v>
      </c>
    </row>
    <row r="20" spans="3:4" x14ac:dyDescent="0.3">
      <c r="C20" s="10">
        <v>45616</v>
      </c>
      <c r="D20" s="4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Controler</vt:lpstr>
      <vt:lpstr>Dashboard</vt:lpstr>
      <vt:lpstr>Caixinha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Junior</dc:creator>
  <cp:lastModifiedBy>Rômulo Junior</cp:lastModifiedBy>
  <dcterms:created xsi:type="dcterms:W3CDTF">2025-01-31T14:44:27Z</dcterms:created>
  <dcterms:modified xsi:type="dcterms:W3CDTF">2025-01-31T18:25:26Z</dcterms:modified>
</cp:coreProperties>
</file>