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cai\Desktop\Excel\"/>
    </mc:Choice>
  </mc:AlternateContent>
  <xr:revisionPtr revIDLastSave="0" documentId="13_ncr:40001_{0E3889FF-41CB-467D-A72C-B5A8E66B321A}" xr6:coauthVersionLast="47" xr6:coauthVersionMax="47" xr10:uidLastSave="{00000000-0000-0000-0000-000000000000}"/>
  <bookViews>
    <workbookView xWindow="-120" yWindow="-120" windowWidth="38640" windowHeight="212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B24" i="1"/>
  <c r="B23" i="1"/>
  <c r="C22" i="1"/>
  <c r="D22" i="1"/>
  <c r="E22" i="1"/>
  <c r="B22" i="1"/>
  <c r="B21" i="1"/>
  <c r="C21" i="1"/>
  <c r="D21" i="1"/>
  <c r="E21" i="1"/>
  <c r="C20" i="1"/>
  <c r="D20" i="1"/>
  <c r="E20" i="1"/>
  <c r="B20" i="1"/>
  <c r="C17" i="1"/>
  <c r="D17" i="1"/>
  <c r="E17" i="1"/>
  <c r="B17" i="1"/>
  <c r="C16" i="1"/>
  <c r="D16" i="1"/>
  <c r="E16" i="1"/>
  <c r="B16" i="1"/>
  <c r="C15" i="1"/>
  <c r="D15" i="1"/>
  <c r="E15" i="1"/>
  <c r="B15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<sst xmlns="http://schemas.openxmlformats.org/spreadsheetml/2006/main" count="26" uniqueCount="26">
  <si>
    <t>Month</t>
  </si>
  <si>
    <t>Car Sales</t>
  </si>
  <si>
    <t>Parts</t>
  </si>
  <si>
    <t>Servicing</t>
  </si>
  <si>
    <t>Accessories</t>
  </si>
  <si>
    <t>Monthly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</si>
  <si>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</si>
  <si>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</si>
  <si>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</si>
  <si>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</si>
  <si>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</si>
  <si>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</si>
  <si>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</si>
  <si>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</si>
  <si>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</si>
  <si>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</si>
  <si>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</si>
  <si>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</si>
  <si>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Subtotals</t>
  </si>
  <si>
    <t>Tax (20%)</t>
  </si>
  <si>
    <t>Totals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</si>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</sst>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1409]* #,##0.00_-;\-[$$-1409]* #,##0.00_-;_-[$$-1409]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/>
    <xf numFmtId="164" fontId="0" fillId="0" borderId="0" xfId="0" applyNumberFormat="1"/>
  </cellXfs>
  <cellStyles count="2">
    <cellStyle name="Neutral" xfId="1" builtinId="28"/>
    <cellStyle name="Normal" xfId="0" builtinId="0"/>
  </cellStyles>
  <dxfs count="6">
    <dxf>
      <numFmt numFmtId="164" formatCode="_-[$$-1409]* #,##0.00_-;\-[$$-1409]* #,##0.00_-;_-[$$-1409]* &quot;-&quot;??_-;_-@_-"/>
    </dxf>
    <dxf>
      <numFmt numFmtId="164" formatCode="_-[$$-1409]* #,##0.00_-;\-[$$-1409]* #,##0.00_-;_-[$$-1409]* &quot;-&quot;??_-;_-@_-"/>
    </dxf>
    <dxf>
      <numFmt numFmtId="164" formatCode="_-[$$-1409]* #,##0.00_-;\-[$$-1409]* #,##0.00_-;_-[$$-1409]* &quot;-&quot;??_-;_-@_-"/>
    </dxf>
    <dxf>
      <numFmt numFmtId="164" formatCode="_-[$$-1409]* #,##0.00_-;\-[$$-1409]* #,##0.00_-;_-[$$-1409]* &quot;-&quot;??_-;_-@_-"/>
    </dxf>
    <dxf>
      <numFmt numFmtId="164" formatCode="_-[$$-1409]* #,##0.00_-;\-[$$-1409]* #,##0.00_-;_-[$$-1409]* &quot;-&quot;??_-;_-@_-"/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3" totalsRowShown="0" headerRowBorderDxfId="5" headerRowCellStyle="Neutral">
  <autoFilter ref="A1:F13"/>
  <tableColumns count="6">
    <tableColumn id="1" name="Month"/>
    <tableColumn id="2" name="Car Sales" dataDxfId="4"/>
    <tableColumn id="3" name="Parts" dataDxfId="3"/>
    <tableColumn id="4" name="Servicing" dataDxfId="2"/>
    <tableColumn id="5" name="Accessories" dataDxfId="1"/>
    <tableColumn id="6" name="Monthly Total" dataDxfId="0">
      <calculatedColumnFormula>SUM(B2:E2)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G15" sqref="G15"/>
    </sheetView>
  </sheetViews>
  <sheetFormatPr defaultRowHeight="15" x14ac:dyDescent="0.25"/>
  <cols>
    <col min="1" max="1" width="9.42578125" bestFit="1" customWidth="1"/>
    <col min="2" max="2" width="14.28515625" bestFit="1" customWidth="1"/>
    <col min="3" max="4" width="12.5703125" bestFit="1" customWidth="1"/>
    <col min="5" max="5" width="13.7109375" customWidth="1"/>
    <col min="6" max="6" width="15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thickTop="1" x14ac:dyDescent="0.25">
      <c r="A2" t="s">
        <v>6</v>
      </c>
      <c r="B2" s="2">
        <v>193670</v>
      </c>
      <c r="C2" s="2">
        <v>11240</v>
      </c>
      <c r="D2" s="2">
        <v>5980</v>
      </c>
      <c r="E2" s="2">
        <v>1710</v>
      </c>
      <c r="F2" s="2">
        <f>SUM(B2:E2)</f>
        <v>212600</v>
      </c>
    </row>
    <row r="3" spans="1:6" x14ac:dyDescent="0.25">
      <c r="A3" t="s">
        <v>7</v>
      </c>
      <c r="B3" s="2">
        <v>221045</v>
      </c>
      <c r="C3" s="2">
        <v>136375</v>
      </c>
      <c r="D3" s="2">
        <v>6124</v>
      </c>
      <c r="E3" s="2">
        <v>1844</v>
      </c>
      <c r="F3" s="2">
        <f t="shared" ref="F3:F13" si="0">SUM(B3:E3)</f>
        <v>365388</v>
      </c>
    </row>
    <row r="4" spans="1:6" x14ac:dyDescent="0.25">
      <c r="A4" t="s">
        <v>8</v>
      </c>
      <c r="B4" s="2">
        <v>133738</v>
      </c>
      <c r="C4" s="2">
        <v>13889</v>
      </c>
      <c r="D4" s="2">
        <v>6578</v>
      </c>
      <c r="E4" s="2">
        <v>2180</v>
      </c>
      <c r="F4" s="2">
        <f t="shared" si="0"/>
        <v>156385</v>
      </c>
    </row>
    <row r="5" spans="1:6" x14ac:dyDescent="0.25">
      <c r="A5" t="s">
        <v>9</v>
      </c>
      <c r="B5" s="2">
        <v>260135</v>
      </c>
      <c r="C5" s="2">
        <v>14112</v>
      </c>
      <c r="D5" s="2">
        <v>7210</v>
      </c>
      <c r="E5" s="2">
        <v>2258</v>
      </c>
      <c r="F5" s="2">
        <f t="shared" si="0"/>
        <v>283715</v>
      </c>
    </row>
    <row r="6" spans="1:6" x14ac:dyDescent="0.25">
      <c r="A6" t="s">
        <v>10</v>
      </c>
      <c r="B6" s="2">
        <v>289940</v>
      </c>
      <c r="C6" s="2">
        <v>12499</v>
      </c>
      <c r="D6" s="2">
        <v>7688</v>
      </c>
      <c r="E6" s="2">
        <v>2612</v>
      </c>
      <c r="F6" s="2">
        <f t="shared" si="0"/>
        <v>312739</v>
      </c>
    </row>
    <row r="7" spans="1:6" x14ac:dyDescent="0.25">
      <c r="A7" t="s">
        <v>11</v>
      </c>
      <c r="B7" s="2">
        <v>312962</v>
      </c>
      <c r="C7" s="2">
        <v>12102</v>
      </c>
      <c r="D7" s="2">
        <v>7200</v>
      </c>
      <c r="E7" s="2">
        <v>2407</v>
      </c>
      <c r="F7" s="2">
        <f t="shared" si="0"/>
        <v>334671</v>
      </c>
    </row>
    <row r="8" spans="1:6" x14ac:dyDescent="0.25">
      <c r="A8" t="s">
        <v>12</v>
      </c>
      <c r="B8" s="2">
        <v>303757</v>
      </c>
      <c r="C8" s="2">
        <v>13190</v>
      </c>
      <c r="D8" s="2">
        <v>7734</v>
      </c>
      <c r="E8" s="2">
        <v>2356</v>
      </c>
      <c r="F8" s="2">
        <f t="shared" si="0"/>
        <v>327037</v>
      </c>
    </row>
    <row r="9" spans="1:6" x14ac:dyDescent="0.25">
      <c r="A9" t="s">
        <v>13</v>
      </c>
      <c r="B9" s="2">
        <v>260336</v>
      </c>
      <c r="C9" s="2">
        <v>12778</v>
      </c>
      <c r="D9" s="2">
        <v>8114</v>
      </c>
      <c r="E9" s="2">
        <v>2170</v>
      </c>
      <c r="F9" s="2">
        <f t="shared" si="0"/>
        <v>283398</v>
      </c>
    </row>
    <row r="10" spans="1:6" x14ac:dyDescent="0.25">
      <c r="A10" t="s">
        <v>14</v>
      </c>
      <c r="B10" s="2">
        <v>212291</v>
      </c>
      <c r="C10" s="2">
        <v>14323</v>
      </c>
      <c r="D10" s="2">
        <v>8394</v>
      </c>
      <c r="E10" s="2">
        <v>2004</v>
      </c>
      <c r="F10" s="2">
        <f t="shared" si="0"/>
        <v>237012</v>
      </c>
    </row>
    <row r="11" spans="1:6" x14ac:dyDescent="0.25">
      <c r="A11" t="s">
        <v>15</v>
      </c>
      <c r="B11" s="2">
        <v>198440</v>
      </c>
      <c r="C11" s="2">
        <v>12677</v>
      </c>
      <c r="D11" s="2">
        <v>7855</v>
      </c>
      <c r="E11" s="2">
        <v>1822</v>
      </c>
      <c r="F11" s="2">
        <f t="shared" si="0"/>
        <v>220794</v>
      </c>
    </row>
    <row r="12" spans="1:6" x14ac:dyDescent="0.25">
      <c r="A12" t="s">
        <v>16</v>
      </c>
      <c r="B12" s="2">
        <v>177783</v>
      </c>
      <c r="C12" s="2">
        <v>15110</v>
      </c>
      <c r="D12" s="2">
        <v>6320</v>
      </c>
      <c r="E12" s="2">
        <v>2135</v>
      </c>
      <c r="F12" s="2">
        <f t="shared" si="0"/>
        <v>201348</v>
      </c>
    </row>
    <row r="13" spans="1:6" x14ac:dyDescent="0.25">
      <c r="A13" t="s">
        <v>17</v>
      </c>
      <c r="B13" s="2">
        <v>150806</v>
      </c>
      <c r="C13" s="2">
        <v>12750</v>
      </c>
      <c r="D13" s="2">
        <v>6352</v>
      </c>
      <c r="E13" s="2">
        <v>2337</v>
      </c>
      <c r="F13" s="2">
        <f t="shared" si="0"/>
        <v>172245</v>
      </c>
    </row>
    <row r="15" spans="1:6" x14ac:dyDescent="0.25">
      <c r="A15" t="s">
        <v>18</v>
      </c>
      <c r="B15" s="2">
        <f>SUM(B2:B13)</f>
        <v>2714903</v>
      </c>
      <c r="C15" s="2">
        <f t="shared" ref="C15:E15" si="1">SUM(C2:C13)</f>
        <v>281045</v>
      </c>
      <c r="D15" s="2">
        <f t="shared" si="1"/>
        <v>85549</v>
      </c>
      <c r="E15" s="2">
        <f t="shared" si="1"/>
        <v>25835</v>
      </c>
    </row>
    <row r="16" spans="1:6" x14ac:dyDescent="0.25">
      <c r="A16" t="s">
        <v>19</v>
      </c>
      <c r="B16" s="2">
        <f>B15*0.2</f>
        <v>542980.6</v>
      </c>
      <c r="C16" s="2">
        <f t="shared" ref="C16:E16" si="2">C15*0.2</f>
        <v>56209</v>
      </c>
      <c r="D16" s="2">
        <f t="shared" si="2"/>
        <v>17109.8</v>
      </c>
      <c r="E16" s="2">
        <f t="shared" si="2"/>
        <v>5167</v>
      </c>
    </row>
    <row r="17" spans="1:5" x14ac:dyDescent="0.25">
      <c r="A17" t="s">
        <v>20</v>
      </c>
      <c r="B17" s="2">
        <f>SUM(B15:B16)</f>
        <v>3257883.6</v>
      </c>
      <c r="C17" s="2">
        <f t="shared" ref="C17:E17" si="3">SUM(C15:C16)</f>
        <v>337254</v>
      </c>
      <c r="D17" s="2">
        <f t="shared" si="3"/>
        <v>102658.8</v>
      </c>
      <c r="E17" s="2">
        <f t="shared" si="3"/>
        <v>31002</v>
      </c>
    </row>
    <row r="20" spans="1:5" x14ac:dyDescent="0.25">
      <c r="A20" t="s">
        <v>21</v>
      </c>
      <c r="B20" s="2">
        <f>AVERAGE(B2:B13)</f>
        <v>226241.91666666666</v>
      </c>
      <c r="C20" s="2">
        <f t="shared" ref="C20:E20" si="4">AVERAGE(C2:C13)</f>
        <v>23420.416666666668</v>
      </c>
      <c r="D20" s="2">
        <f t="shared" si="4"/>
        <v>7129.083333333333</v>
      </c>
      <c r="E20" s="2">
        <f t="shared" si="4"/>
        <v>2152.9166666666665</v>
      </c>
    </row>
    <row r="21" spans="1:5" x14ac:dyDescent="0.25">
      <c r="A21" t="s">
        <v>22</v>
      </c>
      <c r="B21" s="2">
        <f>MIN(B2:B13)</f>
        <v>133738</v>
      </c>
      <c r="C21" s="2">
        <f t="shared" ref="C21:E21" si="5">MIN(C2:C13)</f>
        <v>11240</v>
      </c>
      <c r="D21" s="2">
        <f t="shared" si="5"/>
        <v>5980</v>
      </c>
      <c r="E21" s="2">
        <f t="shared" si="5"/>
        <v>1710</v>
      </c>
    </row>
    <row r="22" spans="1:5" x14ac:dyDescent="0.25">
      <c r="A22" t="s">
        <v>23</v>
      </c>
      <c r="B22" s="2">
        <f>MAX(B2:B13)</f>
        <v>312962</v>
      </c>
      <c r="C22" s="2">
        <f t="shared" ref="C22:E22" si="6">MAX(C2:C13)</f>
        <v>136375</v>
      </c>
      <c r="D22" s="2">
        <f t="shared" si="6"/>
        <v>8394</v>
      </c>
      <c r="E22" s="2">
        <f t="shared" si="6"/>
        <v>2612</v>
      </c>
    </row>
    <row r="23" spans="1:5" x14ac:dyDescent="0.25">
      <c r="A23" t="s">
        <v>24</v>
      </c>
      <c r="B23">
        <f>COUNT(B2:B13)</f>
        <v>12</v>
      </c>
    </row>
    <row r="24" spans="1:5" x14ac:dyDescent="0.25">
      <c r="A24" t="s">
        <v>25</v>
      </c>
      <c r="B24" s="2">
        <f>MEDIAN(B2:B13)</f>
        <v>216668</v>
      </c>
      <c r="C24" s="2">
        <f t="shared" ref="C24:E24" si="7">MEDIAN(C2:C13)</f>
        <v>12984</v>
      </c>
      <c r="D24" s="2">
        <f t="shared" si="7"/>
        <v>7205</v>
      </c>
      <c r="E24" s="2">
        <f t="shared" si="7"/>
        <v>2175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Caig</dc:creator>
  <cp:lastModifiedBy>Robert Caig</cp:lastModifiedBy>
  <dcterms:created xsi:type="dcterms:W3CDTF">2024-02-28T02:59:25Z</dcterms:created>
  <dcterms:modified xsi:type="dcterms:W3CDTF">2024-02-28T03:36:01Z</dcterms:modified>
</cp:coreProperties>
</file>