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40001_{AFB3DC74-5629-4ED6-8D5F-6DC162BD20E2}" xr6:coauthVersionLast="47" xr6:coauthVersionMax="47" xr10:uidLastSave="{00000000-0000-0000-0000-000000000000}"/>
  <bookViews>
    <workbookView xWindow="-120" yWindow="-120" windowWidth="38640" windowHeight="21240"/>
  </bookViews>
  <sheets>
    <sheet name="Expense - 2018" sheetId="2" r:id="rId1"/>
    <sheet name="Expense - 2019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D34" i="2"/>
  <c r="D35" i="2"/>
  <c r="D36" i="2"/>
  <c r="D37" i="2"/>
  <c r="D38" i="2"/>
  <c r="D39" i="2"/>
  <c r="D40" i="2"/>
  <c r="D33" i="2"/>
  <c r="C34" i="2"/>
  <c r="C35" i="2"/>
  <c r="C36" i="2"/>
  <c r="C37" i="2"/>
  <c r="C38" i="2"/>
  <c r="C39" i="2"/>
  <c r="C40" i="2"/>
  <c r="C33" i="2"/>
  <c r="B34" i="2"/>
  <c r="B35" i="2"/>
  <c r="B36" i="2"/>
  <c r="B37" i="2"/>
  <c r="B38" i="2"/>
  <c r="B39" i="2"/>
  <c r="B40" i="2"/>
  <c r="B33" i="2"/>
  <c r="C20" i="2"/>
  <c r="D20" i="2"/>
  <c r="E20" i="2"/>
  <c r="F20" i="2"/>
  <c r="G20" i="2"/>
  <c r="B20" i="2"/>
  <c r="C19" i="2"/>
  <c r="D19" i="2"/>
  <c r="E19" i="2"/>
  <c r="F19" i="2"/>
  <c r="G19" i="2"/>
  <c r="B19" i="2"/>
  <c r="C18" i="2"/>
  <c r="D18" i="2"/>
  <c r="E18" i="2"/>
  <c r="F18" i="2"/>
  <c r="G18" i="2"/>
  <c r="B18" i="2"/>
  <c r="C17" i="2"/>
  <c r="D17" i="2"/>
  <c r="E17" i="2"/>
  <c r="F17" i="2"/>
  <c r="G17" i="2"/>
  <c r="B17" i="2"/>
  <c r="C16" i="2"/>
  <c r="D16" i="2"/>
  <c r="E16" i="2"/>
  <c r="F16" i="2"/>
  <c r="G16" i="2"/>
  <c r="B16" i="2"/>
  <c r="H14" i="2"/>
  <c r="C14" i="2"/>
  <c r="D14" i="2"/>
  <c r="E14" i="2"/>
  <c r="F14" i="2"/>
  <c r="G14" i="2"/>
  <c r="B14" i="2"/>
  <c r="H2" i="2"/>
  <c r="H3" i="2"/>
  <c r="H4" i="2"/>
  <c r="H5" i="2"/>
  <c r="H6" i="2"/>
  <c r="H7" i="2"/>
  <c r="H8" i="2"/>
  <c r="H9" i="2"/>
  <c r="H10" i="2"/>
  <c r="H11" i="2"/>
  <c r="H12" i="2"/>
  <c r="H13" i="2"/>
</calcChain>
</file>

<file path=xl/sharedStrings.xml><?xml version="1.0" encoding="utf-8"?>
<sst xmlns="http://schemas.openxmlformats.org/spreadsheetml/2006/main" count="43" uniqueCount="30">
  <si>
    <t>Cart Sales</t>
  </si>
  <si>
    <t>Month</t>
  </si>
  <si>
    <t>Jan</t>
  </si>
  <si>
    <t>Feb</t>
  </si>
  <si>
    <t>Mar</t>
  </si>
  <si>
    <t>May</t>
  </si>
  <si>
    <t>Jul</t>
  </si>
  <si>
    <t>Aug</t>
  </si>
  <si>
    <t>Sep</t>
  </si>
  <si>
    <t>Oct</t>
  </si>
  <si>
    <t>Nov</t>
  </si>
  <si>
    <t>Dec</t>
  </si>
  <si>
    <t>Jun</t>
  </si>
  <si>
    <t>Apr</t>
  </si>
  <si>
    <t xml:space="preserve">Parts </t>
  </si>
  <si>
    <t>Servicing</t>
  </si>
  <si>
    <t>Accessories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</si>
  <si>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</si>
  <si>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</si>
  <si>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</si>
  <si>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</si>
  <si>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</si>
  <si>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</si>
  <si>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</si>
  <si>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Totals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</si>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</sst>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_-&quot;£&quot;* #,##0.00_-;\-&quot;£&quot;* #,##0.00_-;_-&quot;£&quot;* &quot;-&quot;?_-;_-@_-"/>
    <numFmt numFmtId="168" formatCode="#,##0_ ;\-#,##0\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167" fontId="1" fillId="0" borderId="0" xfId="0" applyNumberFormat="1" applyFont="1"/>
    <xf numFmtId="167" fontId="0" fillId="0" borderId="0" xfId="0" applyNumberFormat="1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167" formatCode="_-&quot;£&quot;* #,##0.00_-;\-&quot;£&quot;* #,##0.00_-;_-&quot;£&quot;* &quot;-&quot;?_-;_-@_-"/>
    </dxf>
    <dxf>
      <numFmt numFmtId="167" formatCode="_-&quot;£&quot;* #,##0.00_-;\-&quot;£&quot;* #,##0.00_-;_-&quot;£&quot;* &quot;-&quot;?_-;_-@_-"/>
    </dxf>
    <dxf>
      <numFmt numFmtId="167" formatCode="_-&quot;£&quot;* #,##0.00_-;\-&quot;£&quot;* #,##0.00_-;_-&quot;£&quot;* &quot;-&quot;?_-;_-@_-"/>
    </dxf>
    <dxf>
      <numFmt numFmtId="167" formatCode="_-&quot;£&quot;* #,##0.00_-;\-&quot;£&quot;* #,##0.00_-;_-&quot;£&quot;* &quot;-&quot;?_-;_-@_-"/>
    </dxf>
    <dxf>
      <numFmt numFmtId="167" formatCode="_-&quot;£&quot;* #,##0.00_-;\-&quot;£&quot;* #,##0.00_-;_-&quot;£&quot;* &quot;-&quot;?_-;_-@_-"/>
    </dxf>
    <dxf>
      <numFmt numFmtId="167" formatCode="_-&quot;£&quot;* #,##0.00_-;\-&quot;£&quot;* #,##0.00_-;_-&quot;£&quot;* &quot;-&quot;?_-;_-@_-"/>
    </dxf>
    <dxf>
      <numFmt numFmtId="167" formatCode="_-&quot;£&quot;* #,##0.00_-;\-&quot;£&quot;* #,##0.00_-;_-&quot;£&quot;* &quot;-&quot;?_-;_-@_-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4" totalsRowShown="0" headerRowDxfId="8">
  <autoFilter ref="A1:H14"/>
  <tableColumns count="8">
    <tableColumn id="1" name="Month" dataDxfId="7"/>
    <tableColumn id="2" name="Housing" dataDxfId="6"/>
    <tableColumn id="3" name="Bills &amp; Utilities" dataDxfId="5"/>
    <tableColumn id="4" name="Food &amp; Dining" dataDxfId="4"/>
    <tableColumn id="5" name="Personal" dataDxfId="3"/>
    <tableColumn id="6" name="Auto &amp; Transport" dataDxfId="2"/>
    <tableColumn id="7" name="Health &amp; Fitness" dataDxfId="1"/>
    <tableColumn id="8" name="Monthly Total" dataDxfId="0">
      <calculatedColumnFormula>SUM(Table1[[#This Row],[Housing]:[Health &amp; Fitness]])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B31" sqref="B31"/>
    </sheetView>
  </sheetViews>
  <sheetFormatPr defaultRowHeight="15" x14ac:dyDescent="0.25"/>
  <cols>
    <col min="1" max="1" width="8.85546875" customWidth="1"/>
    <col min="2" max="2" width="10.5703125" style="4" customWidth="1"/>
    <col min="3" max="3" width="16.28515625" style="4" customWidth="1"/>
    <col min="4" max="4" width="15.5703125" style="4" customWidth="1"/>
    <col min="5" max="5" width="11" style="4" customWidth="1"/>
    <col min="6" max="6" width="18" style="4" customWidth="1"/>
    <col min="7" max="7" width="17.85546875" style="4" customWidth="1"/>
    <col min="8" max="8" width="15.5703125" bestFit="1" customWidth="1"/>
    <col min="12" max="12" width="9.140625" customWidth="1"/>
  </cols>
  <sheetData>
    <row r="1" spans="1:8" x14ac:dyDescent="0.25">
      <c r="A1" s="1" t="s">
        <v>1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1" t="s">
        <v>23</v>
      </c>
    </row>
    <row r="2" spans="1:8" x14ac:dyDescent="0.25">
      <c r="A2" s="2" t="s">
        <v>2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4">
        <f>SUM(Table1[[#This Row],[Housing]:[Health &amp; Fitness]])</f>
        <v>1670</v>
      </c>
    </row>
    <row r="3" spans="1:8" x14ac:dyDescent="0.25">
      <c r="A3" s="2" t="s">
        <v>3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4">
        <f>SUM(Table1[[#This Row],[Housing]:[Health &amp; Fitness]])</f>
        <v>1625</v>
      </c>
    </row>
    <row r="4" spans="1:8" x14ac:dyDescent="0.25">
      <c r="A4" s="2" t="s">
        <v>4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4">
        <f>SUM(Table1[[#This Row],[Housing]:[Health &amp; Fitness]])</f>
        <v>1670</v>
      </c>
    </row>
    <row r="5" spans="1:8" x14ac:dyDescent="0.25">
      <c r="A5" s="2" t="s">
        <v>13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4">
        <f>SUM(Table1[[#This Row],[Housing]:[Health &amp; Fitness]])</f>
        <v>1640</v>
      </c>
    </row>
    <row r="6" spans="1:8" x14ac:dyDescent="0.25">
      <c r="A6" s="2" t="s">
        <v>5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4">
        <f>SUM(Table1[[#This Row],[Housing]:[Health &amp; Fitness]])</f>
        <v>1650</v>
      </c>
    </row>
    <row r="7" spans="1:8" x14ac:dyDescent="0.25">
      <c r="A7" s="2" t="s">
        <v>12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4">
        <f>SUM(Table1[[#This Row],[Housing]:[Health &amp; Fitness]])</f>
        <v>1620</v>
      </c>
    </row>
    <row r="8" spans="1:8" x14ac:dyDescent="0.25">
      <c r="A8" s="2" t="s">
        <v>6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4">
        <f>SUM(Table1[[#This Row],[Housing]:[Health &amp; Fitness]])</f>
        <v>1650</v>
      </c>
    </row>
    <row r="9" spans="1:8" x14ac:dyDescent="0.25">
      <c r="A9" s="2" t="s">
        <v>7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4">
        <f>SUM(Table1[[#This Row],[Housing]:[Health &amp; Fitness]])</f>
        <v>1650</v>
      </c>
    </row>
    <row r="10" spans="1:8" x14ac:dyDescent="0.25">
      <c r="A10" s="2" t="s">
        <v>8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4">
        <f>SUM(Table1[[#This Row],[Housing]:[Health &amp; Fitness]])</f>
        <v>1640</v>
      </c>
    </row>
    <row r="11" spans="1:8" x14ac:dyDescent="0.25">
      <c r="A11" s="2" t="s">
        <v>9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4">
        <f>SUM(Table1[[#This Row],[Housing]:[Health &amp; Fitness]])</f>
        <v>1650</v>
      </c>
    </row>
    <row r="12" spans="1:8" x14ac:dyDescent="0.25">
      <c r="A12" s="2" t="s">
        <v>10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4">
        <f>SUM(Table1[[#This Row],[Housing]:[Health &amp; Fitness]])</f>
        <v>1660</v>
      </c>
    </row>
    <row r="13" spans="1:8" x14ac:dyDescent="0.25">
      <c r="A13" s="2" t="s">
        <v>11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4">
        <f>SUM(Table1[[#This Row],[Housing]:[Health &amp; Fitness]])</f>
        <v>1695</v>
      </c>
    </row>
    <row r="14" spans="1:8" x14ac:dyDescent="0.25">
      <c r="A14" s="2" t="s">
        <v>24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4">
        <f>SUM(Table1[[#This Row],[Housing]:[Health &amp; Fitness]])</f>
        <v>19820</v>
      </c>
    </row>
    <row r="16" spans="1:8" x14ac:dyDescent="0.25">
      <c r="A16" t="s">
        <v>25</v>
      </c>
      <c r="B16" s="4">
        <f>AVERAGE(B2:B13)</f>
        <v>800</v>
      </c>
      <c r="C16" s="4">
        <f t="shared" ref="C16:G16" si="1">AVERAGE(C2:C13)</f>
        <v>171.66666666666666</v>
      </c>
      <c r="D16" s="4">
        <f t="shared" si="1"/>
        <v>401.66666666666669</v>
      </c>
      <c r="E16" s="4">
        <f t="shared" si="1"/>
        <v>106.66666666666667</v>
      </c>
      <c r="F16" s="4">
        <f t="shared" si="1"/>
        <v>108.33333333333333</v>
      </c>
      <c r="G16" s="4">
        <f t="shared" si="1"/>
        <v>63.333333333333336</v>
      </c>
    </row>
    <row r="17" spans="1:7" x14ac:dyDescent="0.25">
      <c r="A17" t="s">
        <v>26</v>
      </c>
      <c r="B17" s="4">
        <f>MIN(B2:B13)</f>
        <v>800</v>
      </c>
      <c r="C17" s="4">
        <f t="shared" ref="C17:G17" si="2">MIN(C2:C13)</f>
        <v>150</v>
      </c>
      <c r="D17" s="4">
        <f t="shared" si="2"/>
        <v>350</v>
      </c>
      <c r="E17" s="4">
        <f t="shared" si="2"/>
        <v>100</v>
      </c>
      <c r="F17" s="4">
        <f t="shared" si="2"/>
        <v>100</v>
      </c>
      <c r="G17" s="4">
        <f t="shared" si="2"/>
        <v>50</v>
      </c>
    </row>
    <row r="18" spans="1:7" x14ac:dyDescent="0.25">
      <c r="A18" t="s">
        <v>27</v>
      </c>
      <c r="B18" s="4">
        <f>MAX(B2:B13)</f>
        <v>800</v>
      </c>
      <c r="C18" s="4">
        <f t="shared" ref="C18:G18" si="3">MAX(C2:C13)</f>
        <v>220</v>
      </c>
      <c r="D18" s="4">
        <f t="shared" si="3"/>
        <v>420</v>
      </c>
      <c r="E18" s="4">
        <f t="shared" si="3"/>
        <v>120</v>
      </c>
      <c r="F18" s="4">
        <f t="shared" si="3"/>
        <v>130</v>
      </c>
      <c r="G18" s="4">
        <f t="shared" si="3"/>
        <v>80</v>
      </c>
    </row>
    <row r="19" spans="1:7" x14ac:dyDescent="0.25">
      <c r="A19" t="s">
        <v>28</v>
      </c>
      <c r="B19" s="5">
        <f>COUNT(B2:B13)</f>
        <v>12</v>
      </c>
      <c r="C19" s="5">
        <f t="shared" ref="C19:G19" si="4">COUNT(C2:C13)</f>
        <v>12</v>
      </c>
      <c r="D19" s="5">
        <f t="shared" si="4"/>
        <v>12</v>
      </c>
      <c r="E19" s="5">
        <f t="shared" si="4"/>
        <v>12</v>
      </c>
      <c r="F19" s="5">
        <f t="shared" si="4"/>
        <v>12</v>
      </c>
      <c r="G19" s="5">
        <f t="shared" si="4"/>
        <v>12</v>
      </c>
    </row>
    <row r="20" spans="1:7" x14ac:dyDescent="0.25">
      <c r="A20" t="s">
        <v>29</v>
      </c>
      <c r="B20" s="4">
        <f>MEDIAN(B2:B13)</f>
        <v>800</v>
      </c>
      <c r="C20" s="4">
        <f t="shared" ref="C20:G20" si="5">MEDIAN(C2:C13)</f>
        <v>165</v>
      </c>
      <c r="D20" s="4">
        <f t="shared" si="5"/>
        <v>400</v>
      </c>
      <c r="E20" s="4">
        <f t="shared" si="5"/>
        <v>100</v>
      </c>
      <c r="F20" s="4">
        <f t="shared" si="5"/>
        <v>100</v>
      </c>
      <c r="G20" s="4">
        <f t="shared" si="5"/>
        <v>60</v>
      </c>
    </row>
    <row r="31" spans="1:7" x14ac:dyDescent="0.25">
      <c r="A31" s="6">
        <v>1</v>
      </c>
      <c r="B31" s="6" t="e">
        <f>A16+A17</f>
        <v>#VALUE!</v>
      </c>
      <c r="C31" s="6"/>
      <c r="D31" s="6"/>
      <c r="E31" s="6"/>
      <c r="F31" s="6"/>
    </row>
    <row r="32" spans="1:7" x14ac:dyDescent="0.25">
      <c r="A32" s="6">
        <v>2</v>
      </c>
      <c r="B32" s="6"/>
      <c r="C32" s="6"/>
      <c r="D32" s="6"/>
      <c r="E32" s="6"/>
      <c r="F32" s="6"/>
    </row>
    <row r="33" spans="1:6" x14ac:dyDescent="0.25">
      <c r="A33" s="6">
        <v>3</v>
      </c>
      <c r="B33" s="6">
        <f>A31+A32</f>
        <v>3</v>
      </c>
      <c r="C33" s="6">
        <f>$A$31+$A$32</f>
        <v>3</v>
      </c>
      <c r="D33" s="6">
        <f>$A$31+$A32</f>
        <v>3</v>
      </c>
      <c r="E33" s="6"/>
      <c r="F33" s="6"/>
    </row>
    <row r="34" spans="1:6" x14ac:dyDescent="0.25">
      <c r="A34" s="6">
        <v>4</v>
      </c>
      <c r="B34" s="6">
        <f t="shared" ref="B34:B40" si="6">A32+A33</f>
        <v>5</v>
      </c>
      <c r="C34" s="6">
        <f t="shared" ref="C34:C40" si="7">$A$31+$A$32</f>
        <v>3</v>
      </c>
      <c r="D34" s="6">
        <f t="shared" ref="D34:D40" si="8">$A$31+$A33</f>
        <v>4</v>
      </c>
      <c r="E34" s="6"/>
      <c r="F34" s="6"/>
    </row>
    <row r="35" spans="1:6" x14ac:dyDescent="0.25">
      <c r="A35" s="6">
        <v>5</v>
      </c>
      <c r="B35" s="6">
        <f t="shared" si="6"/>
        <v>7</v>
      </c>
      <c r="C35" s="6">
        <f t="shared" si="7"/>
        <v>3</v>
      </c>
      <c r="D35" s="6">
        <f t="shared" si="8"/>
        <v>5</v>
      </c>
      <c r="E35" s="6"/>
      <c r="F35" s="6"/>
    </row>
    <row r="36" spans="1:6" x14ac:dyDescent="0.25">
      <c r="A36" s="6">
        <v>6</v>
      </c>
      <c r="B36" s="6">
        <f t="shared" si="6"/>
        <v>9</v>
      </c>
      <c r="C36" s="6">
        <f t="shared" si="7"/>
        <v>3</v>
      </c>
      <c r="D36" s="6">
        <f t="shared" si="8"/>
        <v>6</v>
      </c>
      <c r="E36" s="6"/>
      <c r="F36" s="6"/>
    </row>
    <row r="37" spans="1:6" x14ac:dyDescent="0.25">
      <c r="A37" s="6">
        <v>7</v>
      </c>
      <c r="B37" s="6">
        <f t="shared" si="6"/>
        <v>11</v>
      </c>
      <c r="C37" s="6">
        <f t="shared" si="7"/>
        <v>3</v>
      </c>
      <c r="D37" s="6">
        <f t="shared" si="8"/>
        <v>7</v>
      </c>
      <c r="E37" s="6"/>
      <c r="F37" s="6"/>
    </row>
    <row r="38" spans="1:6" x14ac:dyDescent="0.25">
      <c r="A38" s="6">
        <v>8</v>
      </c>
      <c r="B38" s="6">
        <f t="shared" si="6"/>
        <v>13</v>
      </c>
      <c r="C38" s="6">
        <f t="shared" si="7"/>
        <v>3</v>
      </c>
      <c r="D38" s="6">
        <f t="shared" si="8"/>
        <v>8</v>
      </c>
      <c r="E38" s="6"/>
      <c r="F38" s="6"/>
    </row>
    <row r="39" spans="1:6" x14ac:dyDescent="0.25">
      <c r="A39" s="6">
        <v>9</v>
      </c>
      <c r="B39" s="6">
        <f t="shared" si="6"/>
        <v>15</v>
      </c>
      <c r="C39" s="6">
        <f t="shared" si="7"/>
        <v>3</v>
      </c>
      <c r="D39" s="6">
        <f t="shared" si="8"/>
        <v>9</v>
      </c>
      <c r="E39" s="6"/>
      <c r="F39" s="6"/>
    </row>
    <row r="40" spans="1:6" x14ac:dyDescent="0.25">
      <c r="A40" s="6">
        <v>10</v>
      </c>
      <c r="B40" s="6">
        <f t="shared" si="6"/>
        <v>17</v>
      </c>
      <c r="C40" s="6">
        <f t="shared" si="7"/>
        <v>3</v>
      </c>
      <c r="D40" s="6">
        <f t="shared" si="8"/>
        <v>10</v>
      </c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44" sqref="D44"/>
    </sheetView>
  </sheetViews>
  <sheetFormatPr defaultRowHeight="15" x14ac:dyDescent="0.25"/>
  <cols>
    <col min="1" max="1" width="6.7109375" bestFit="1" customWidth="1"/>
    <col min="2" max="2" width="10.140625" bestFit="1" customWidth="1"/>
    <col min="3" max="3" width="6" bestFit="1" customWidth="1"/>
    <col min="4" max="4" width="9.28515625" bestFit="1" customWidth="1"/>
    <col min="5" max="5" width="11.85546875" bestFit="1" customWidth="1"/>
  </cols>
  <sheetData>
    <row r="1" spans="1:5" x14ac:dyDescent="0.25">
      <c r="A1" s="1" t="s">
        <v>1</v>
      </c>
      <c r="B1" s="1" t="s">
        <v>0</v>
      </c>
      <c r="C1" s="1" t="s">
        <v>14</v>
      </c>
      <c r="D1" s="1" t="s">
        <v>15</v>
      </c>
      <c r="E1" s="1" t="s">
        <v>16</v>
      </c>
    </row>
    <row r="2" spans="1:5" x14ac:dyDescent="0.25">
      <c r="A2" t="s">
        <v>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13</v>
      </c>
    </row>
    <row r="6" spans="1:5" x14ac:dyDescent="0.25">
      <c r="A6" t="s">
        <v>5</v>
      </c>
    </row>
    <row r="7" spans="1:5" x14ac:dyDescent="0.25">
      <c r="A7" t="s">
        <v>12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2024-02-28T00:22:11Z</dcterms:created>
  <dcterms:modified xsi:type="dcterms:W3CDTF">2024-02-28T11:13:50Z</dcterms:modified>
</cp:coreProperties>
</file>