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40001_{A6D403E2-5515-40DC-AAA1-DE63282B5A24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0" i="1"/>
  <c r="B15" i="1"/>
  <c r="B19" i="1" s="1"/>
  <c r="B10" i="1"/>
  <c r="C11" i="1"/>
  <c r="C19" i="1"/>
  <c r="C15" i="1"/>
  <c r="B46" i="1" l="1"/>
  <c r="B11" i="1"/>
  <c r="B20" i="1" s="1"/>
  <c r="H5" i="1" s="1"/>
</calcChain>
</file>

<file path=xl/sharedStrings.xml><?xml version="1.0" encoding="utf-8"?>
<sst xmlns="http://schemas.openxmlformats.org/spreadsheetml/2006/main" count="40" uniqueCount="35">
  <si>
    <t>Qaulity Sweater Company</t>
  </si>
  <si>
    <t>Inputs:</t>
  </si>
  <si>
    <t>Costs:</t>
  </si>
  <si>
    <t>Printing:</t>
  </si>
  <si>
    <t>Variable:</t>
  </si>
  <si>
    <t>per catalogue</t>
  </si>
  <si>
    <t xml:space="preserve">Mailing: </t>
  </si>
  <si>
    <t>Reply Envelope</t>
  </si>
  <si>
    <t>per order</t>
  </si>
  <si>
    <t>Average Customer Order:</t>
  </si>
  <si>
    <t>Revenue:</t>
  </si>
  <si>
    <t>Labour &amp; Materials</t>
  </si>
  <si>
    <t>Catalogues Ordered:</t>
  </si>
  <si>
    <t>Response Rate:</t>
  </si>
  <si>
    <t xml:space="preserve">Total Orders: </t>
  </si>
  <si>
    <t>Total Revenue:</t>
  </si>
  <si>
    <t>Total Costs:</t>
  </si>
  <si>
    <t>Total Profit:</t>
  </si>
  <si>
    <t>a) Data Table</t>
  </si>
  <si>
    <t>Profit:</t>
  </si>
  <si>
    <t>Haute Dog</t>
  </si>
  <si>
    <t>Sales:</t>
  </si>
  <si>
    <t>Days Open</t>
  </si>
  <si>
    <t>Daily Sales</t>
  </si>
  <si>
    <t>Cost:</t>
  </si>
  <si>
    <t>Start-up Cost</t>
  </si>
  <si>
    <t>Variable Cost</t>
  </si>
  <si>
    <t>Total Weekly Cost</t>
  </si>
  <si>
    <t>Revenue</t>
  </si>
  <si>
    <t>Price</t>
  </si>
  <si>
    <t>Total Weekly Revenue</t>
  </si>
  <si>
    <t>Weekly Profit</t>
  </si>
  <si>
    <t>per hot dog</t>
  </si>
  <si>
    <t>hot dogs per day</t>
  </si>
  <si>
    <t>days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</si>
</sst>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6" formatCode="_-&quot;£&quot;* #,##0_-;\-&quot;£&quot;* #,##0_-;_-&quot;£&quot;* &quot;-&quot;??_-;_-@_-"/>
    <numFmt numFmtId="169" formatCode="_-* #,##0_-;\-* #,##0_-;_-* &quot;-&quot;??_-;_-@_-"/>
    <numFmt numFmtId="172" formatCode="_-* #,##0_-;\-* #,##0_-;_-* &quot;-&quot;?_-;_-@_-"/>
    <numFmt numFmtId="174" formatCode="_-[$$-409]* #,##0.00_ ;_-[$$-409]* \-#,##0.00\ ;_-[$$-409]* &quot;-&quot;??_ ;_-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44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indent="1"/>
    </xf>
    <xf numFmtId="169" fontId="0" fillId="0" borderId="0" xfId="1" applyNumberFormat="1" applyFont="1"/>
    <xf numFmtId="0" fontId="0" fillId="0" borderId="0" xfId="0" applyAlignment="1">
      <alignment horizontal="left"/>
    </xf>
    <xf numFmtId="0" fontId="3" fillId="2" borderId="0" xfId="3"/>
    <xf numFmtId="172" fontId="0" fillId="0" borderId="0" xfId="0" applyNumberFormat="1"/>
    <xf numFmtId="44" fontId="5" fillId="0" borderId="0" xfId="0" applyNumberFormat="1" applyFont="1"/>
    <xf numFmtId="9" fontId="0" fillId="0" borderId="2" xfId="0" applyNumberFormat="1" applyBorder="1"/>
    <xf numFmtId="174" fontId="0" fillId="0" borderId="2" xfId="0" applyNumberFormat="1" applyBorder="1"/>
    <xf numFmtId="10" fontId="0" fillId="0" borderId="2" xfId="0" applyNumberFormat="1" applyBorder="1"/>
    <xf numFmtId="10" fontId="3" fillId="2" borderId="0" xfId="3" applyNumberFormat="1"/>
    <xf numFmtId="0" fontId="4" fillId="0" borderId="0" xfId="0" applyFont="1"/>
    <xf numFmtId="44" fontId="4" fillId="0" borderId="0" xfId="0" applyNumberFormat="1" applyFont="1"/>
  </cellXfs>
  <cellStyles count="4">
    <cellStyle name="Comma" xfId="1" builtinId="3"/>
    <cellStyle name="Good" xfId="3" builtinId="26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Quality Sweater</a:t>
            </a:r>
            <a:r>
              <a:rPr lang="en-GB" baseline="0"/>
              <a:t> Company</a:t>
            </a:r>
          </a:p>
          <a:p>
            <a:pPr>
              <a:defRPr/>
            </a:pPr>
            <a:r>
              <a:rPr lang="en-GB" sz="1200"/>
              <a:t>Response Rate vs</a:t>
            </a:r>
            <a:r>
              <a:rPr lang="en-GB" sz="1200" baseline="0"/>
              <a:t> Profit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Sheet1!$G$6:$G$20</c:f>
              <c:numCache>
                <c:formatCode>0.00%</c:formatCode>
                <c:ptCount val="15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  <c:pt idx="12" formatCode="0%">
                  <c:v>9.0000000000000094E-2</c:v>
                </c:pt>
                <c:pt idx="13">
                  <c:v>9.5000000000000098E-2</c:v>
                </c:pt>
                <c:pt idx="14" formatCode="0%">
                  <c:v>0.1</c:v>
                </c:pt>
              </c:numCache>
            </c:numRef>
          </c:cat>
          <c:val>
            <c:numRef>
              <c:f>Sheet1!$H$6:$H$20</c:f>
              <c:numCache>
                <c:formatCode>_-[$$-409]* #,##0.00_ ;_-[$$-409]* \-#,##0.00\ ;_-[$$-409]* "-"??_ ;_-@_ </c:formatCode>
                <c:ptCount val="15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25200.000000000058</c:v>
                </c:pt>
                <c:pt idx="13">
                  <c:v>29100.000000000058</c:v>
                </c:pt>
                <c:pt idx="14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9-40F9-A5BF-417C792A9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814175"/>
        <c:axId val="1969816575"/>
      </c:barChart>
      <c:catAx>
        <c:axId val="196981417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816575"/>
        <c:crosses val="autoZero"/>
        <c:auto val="1"/>
        <c:lblAlgn val="ctr"/>
        <c:lblOffset val="100"/>
        <c:noMultiLvlLbl val="0"/>
      </c:catAx>
      <c:valAx>
        <c:axId val="19698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81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</xdr:row>
      <xdr:rowOff>90487</xdr:rowOff>
    </xdr:from>
    <xdr:to>
      <xdr:col>21</xdr:col>
      <xdr:colOff>285750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B8B488-E550-F728-D1B4-B59BFEE11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36" sqref="B36"/>
    </sheetView>
  </sheetViews>
  <sheetFormatPr defaultRowHeight="15" x14ac:dyDescent="0.25"/>
  <cols>
    <col min="1" max="1" width="32.7109375" bestFit="1" customWidth="1"/>
    <col min="2" max="2" width="12.5703125" bestFit="1" customWidth="1"/>
    <col min="3" max="3" width="13.140625" bestFit="1" customWidth="1"/>
    <col min="7" max="7" width="14.5703125" bestFit="1" customWidth="1"/>
    <col min="8" max="8" width="16" customWidth="1"/>
  </cols>
  <sheetData>
    <row r="1" spans="1:8" ht="20.25" thickBot="1" x14ac:dyDescent="0.35">
      <c r="A1" s="1" t="s">
        <v>0</v>
      </c>
    </row>
    <row r="2" spans="1:8" ht="15.75" thickTop="1" x14ac:dyDescent="0.25"/>
    <row r="3" spans="1:8" x14ac:dyDescent="0.25">
      <c r="A3" t="s">
        <v>1</v>
      </c>
      <c r="G3" t="s">
        <v>18</v>
      </c>
    </row>
    <row r="4" spans="1:8" x14ac:dyDescent="0.25">
      <c r="A4" t="s">
        <v>2</v>
      </c>
      <c r="G4" t="s">
        <v>13</v>
      </c>
      <c r="H4" t="s">
        <v>19</v>
      </c>
    </row>
    <row r="5" spans="1:8" x14ac:dyDescent="0.25">
      <c r="A5" s="4" t="s">
        <v>3</v>
      </c>
      <c r="B5" s="3">
        <v>20000</v>
      </c>
      <c r="H5" s="9">
        <f>B20</f>
        <v>0</v>
      </c>
    </row>
    <row r="6" spans="1:8" x14ac:dyDescent="0.25">
      <c r="A6" t="s">
        <v>4</v>
      </c>
      <c r="G6" s="10">
        <v>0.03</v>
      </c>
      <c r="H6" s="11">
        <f t="dataTable" ref="H6:H20" dt2D="0" dtr="0" r1="B14"/>
        <v>-21600</v>
      </c>
    </row>
    <row r="7" spans="1:8" x14ac:dyDescent="0.25">
      <c r="A7" s="4" t="s">
        <v>3</v>
      </c>
      <c r="B7" s="2">
        <v>0.1</v>
      </c>
      <c r="C7" t="s">
        <v>5</v>
      </c>
      <c r="G7" s="12">
        <v>3.5000000000000003E-2</v>
      </c>
      <c r="H7" s="11">
        <v>-17700</v>
      </c>
    </row>
    <row r="8" spans="1:8" x14ac:dyDescent="0.25">
      <c r="A8" s="4" t="s">
        <v>6</v>
      </c>
      <c r="B8" s="2">
        <v>0.15</v>
      </c>
      <c r="C8" t="s">
        <v>5</v>
      </c>
      <c r="G8" s="10">
        <v>0.04</v>
      </c>
      <c r="H8" s="11">
        <v>-13800</v>
      </c>
    </row>
    <row r="9" spans="1:8" x14ac:dyDescent="0.25">
      <c r="A9" s="4" t="s">
        <v>7</v>
      </c>
      <c r="B9" s="2">
        <v>0.2</v>
      </c>
      <c r="C9" t="s">
        <v>8</v>
      </c>
      <c r="G9" s="12">
        <v>4.4999999999999998E-2</v>
      </c>
      <c r="H9" s="11">
        <v>-9900</v>
      </c>
    </row>
    <row r="10" spans="1:8" x14ac:dyDescent="0.25">
      <c r="A10" s="4" t="s">
        <v>11</v>
      </c>
      <c r="B10" s="2">
        <f>B18*80%</f>
        <v>32</v>
      </c>
      <c r="C10" t="s">
        <v>8</v>
      </c>
      <c r="G10" s="10">
        <v>0.05</v>
      </c>
      <c r="H10" s="11">
        <v>-6000</v>
      </c>
    </row>
    <row r="11" spans="1:8" x14ac:dyDescent="0.25">
      <c r="A11" s="4" t="s">
        <v>16</v>
      </c>
      <c r="B11" s="3">
        <f>B5+(B7+B8)*B13+(B9+B10)*B15</f>
        <v>230769.23076923093</v>
      </c>
      <c r="C11" t="str">
        <f ca="1">_xlfn.FORMULATEXT(B11)</f>
        <v>=B5+(B7+B8)*B13+(B9+B10)*B15</v>
      </c>
      <c r="G11" s="12">
        <v>5.5E-2</v>
      </c>
      <c r="H11" s="11">
        <v>-2100.0000000000291</v>
      </c>
    </row>
    <row r="12" spans="1:8" x14ac:dyDescent="0.25">
      <c r="G12" s="10">
        <v>0.06</v>
      </c>
      <c r="H12" s="11">
        <v>1799.9999999999709</v>
      </c>
    </row>
    <row r="13" spans="1:8" x14ac:dyDescent="0.25">
      <c r="A13" s="4" t="s">
        <v>12</v>
      </c>
      <c r="B13" s="5">
        <v>100000</v>
      </c>
      <c r="G13" s="12">
        <v>6.5000000000000002E-2</v>
      </c>
      <c r="H13" s="11">
        <v>5699.9999999999709</v>
      </c>
    </row>
    <row r="14" spans="1:8" x14ac:dyDescent="0.25">
      <c r="A14" s="6" t="s">
        <v>13</v>
      </c>
      <c r="B14" s="13">
        <v>5.769230769230773E-2</v>
      </c>
      <c r="G14" s="10">
        <v>7.0000000000000007E-2</v>
      </c>
      <c r="H14" s="11">
        <v>9600</v>
      </c>
    </row>
    <row r="15" spans="1:8" x14ac:dyDescent="0.25">
      <c r="A15" s="4" t="s">
        <v>14</v>
      </c>
      <c r="B15" s="8">
        <f>B13*B14</f>
        <v>5769.2307692307731</v>
      </c>
      <c r="C15" t="str">
        <f ca="1">_xlfn.FORMULATEXT(B15)</f>
        <v>=B13*B14</v>
      </c>
      <c r="G15" s="12">
        <v>7.4999999999999997E-2</v>
      </c>
      <c r="H15" s="11">
        <v>13500</v>
      </c>
    </row>
    <row r="16" spans="1:8" x14ac:dyDescent="0.25">
      <c r="G16" s="10">
        <v>0.08</v>
      </c>
      <c r="H16" s="11">
        <v>17400</v>
      </c>
    </row>
    <row r="17" spans="1:8" x14ac:dyDescent="0.25">
      <c r="A17" t="s">
        <v>10</v>
      </c>
      <c r="G17" s="12">
        <v>8.5000000000000006E-2</v>
      </c>
      <c r="H17" s="11">
        <v>21300</v>
      </c>
    </row>
    <row r="18" spans="1:8" x14ac:dyDescent="0.25">
      <c r="A18" t="s">
        <v>9</v>
      </c>
      <c r="B18" s="2">
        <v>40</v>
      </c>
      <c r="G18" s="10">
        <v>9.0000000000000094E-2</v>
      </c>
      <c r="H18" s="11">
        <v>25200.000000000058</v>
      </c>
    </row>
    <row r="19" spans="1:8" x14ac:dyDescent="0.25">
      <c r="A19" t="s">
        <v>15</v>
      </c>
      <c r="B19" s="2">
        <f>B15*B18</f>
        <v>230769.23076923093</v>
      </c>
      <c r="C19" t="str">
        <f ca="1">_xlfn.FORMULATEXT(B19)</f>
        <v>=B15*B18</v>
      </c>
      <c r="G19" s="12">
        <v>9.5000000000000098E-2</v>
      </c>
      <c r="H19" s="11">
        <v>29100.000000000058</v>
      </c>
    </row>
    <row r="20" spans="1:8" x14ac:dyDescent="0.25">
      <c r="A20" s="14" t="s">
        <v>17</v>
      </c>
      <c r="B20" s="15">
        <f>B19-B11</f>
        <v>0</v>
      </c>
      <c r="G20" s="10">
        <v>0.1</v>
      </c>
      <c r="H20" s="11">
        <v>33000</v>
      </c>
    </row>
    <row r="32" spans="1:8" x14ac:dyDescent="0.25">
      <c r="A32" t="s">
        <v>20</v>
      </c>
    </row>
    <row r="33" spans="1:3" x14ac:dyDescent="0.25">
      <c r="A33" t="s">
        <v>21</v>
      </c>
    </row>
    <row r="34" spans="1:3" x14ac:dyDescent="0.25">
      <c r="A34" t="s">
        <v>22</v>
      </c>
      <c r="B34">
        <v>6</v>
      </c>
      <c r="C34" t="s">
        <v>34</v>
      </c>
    </row>
    <row r="35" spans="1:3" x14ac:dyDescent="0.25">
      <c r="A35" t="s">
        <v>23</v>
      </c>
      <c r="B35" s="7">
        <v>50</v>
      </c>
      <c r="C35" t="s">
        <v>33</v>
      </c>
    </row>
    <row r="37" spans="1:3" x14ac:dyDescent="0.25">
      <c r="A37" t="s">
        <v>24</v>
      </c>
    </row>
    <row r="38" spans="1:3" x14ac:dyDescent="0.25">
      <c r="A38" t="s">
        <v>25</v>
      </c>
      <c r="B38" s="2">
        <v>700</v>
      </c>
    </row>
    <row r="39" spans="1:3" x14ac:dyDescent="0.25">
      <c r="A39" t="s">
        <v>26</v>
      </c>
      <c r="B39" s="2">
        <v>0.5</v>
      </c>
      <c r="C39" t="s">
        <v>32</v>
      </c>
    </row>
    <row r="40" spans="1:3" x14ac:dyDescent="0.25">
      <c r="A40" t="s">
        <v>27</v>
      </c>
      <c r="B40" s="2">
        <f>B38+B39*B35*B34</f>
        <v>850</v>
      </c>
    </row>
    <row r="42" spans="1:3" x14ac:dyDescent="0.25">
      <c r="A42" t="s">
        <v>28</v>
      </c>
    </row>
    <row r="43" spans="1:3" x14ac:dyDescent="0.25">
      <c r="A43" t="s">
        <v>29</v>
      </c>
      <c r="B43">
        <v>4</v>
      </c>
      <c r="C43" t="s">
        <v>32</v>
      </c>
    </row>
    <row r="44" spans="1:3" x14ac:dyDescent="0.25">
      <c r="A44" t="s">
        <v>30</v>
      </c>
      <c r="B44" s="2">
        <f>B43*B35*B34</f>
        <v>1200</v>
      </c>
    </row>
    <row r="46" spans="1:3" x14ac:dyDescent="0.25">
      <c r="A46" t="s">
        <v>31</v>
      </c>
      <c r="B46" s="2">
        <f>B44-B40</f>
        <v>350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2024-04-15T00:24:10Z</dcterms:created>
  <dcterms:modified xsi:type="dcterms:W3CDTF">2024-04-15T01:08:44Z</dcterms:modified>
</cp:coreProperties>
</file>