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jcai\Desktop\AnalysisLearning\BusinessAnalyticsExcel\"/>
    </mc:Choice>
  </mc:AlternateContent>
  <xr:revisionPtr revIDLastSave="0" documentId="8_{D5DB2B14-13AD-44FC-9F16-E22C6FB59B01}" xr6:coauthVersionLast="47" xr6:coauthVersionMax="47" xr10:uidLastSave="{00000000-0000-0000-0000-000000000000}"/>
  <bookViews>
    <workbookView xWindow="-120" yWindow="-120" windowWidth="38640" windowHeight="212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  <c r="B28" i="1" s="1"/>
  <c r="I14" i="1" s="1"/>
  <c r="B20" i="1"/>
  <c r="B17" i="1"/>
  <c r="B16" i="1"/>
  <c r="C20" i="1"/>
  <c r="C17" i="1"/>
  <c r="C16" i="1"/>
</calcChain>
</file>

<file path=xl/sharedStrings.xml><?xml version="1.0" encoding="utf-8"?>
<sst xmlns="http://schemas.openxmlformats.org/spreadsheetml/2006/main" count="16" uniqueCount="16">
  <si>
    <t>BN Bookstore</t>
  </si>
  <si>
    <t>Order:</t>
  </si>
  <si>
    <t>Ordered</t>
  </si>
  <si>
    <t>Unit Cost</t>
  </si>
  <si>
    <t>at least</t>
  </si>
  <si>
    <t>Demand:</t>
  </si>
  <si>
    <t>500-4500</t>
  </si>
  <si>
    <t xml:space="preserve">Surplus: </t>
  </si>
  <si>
    <t>Way #2</t>
  </si>
  <si>
    <t>Costs:</t>
  </si>
  <si>
    <t>Revenue:</t>
  </si>
  <si>
    <t>Profit:</t>
  </si>
  <si>
    <t>Sale Price:</t>
  </si>
  <si>
    <t>Regular Price:</t>
  </si>
  <si>
    <t>Demand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</si>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</sst>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£&quot;* #,##0.00_-;\-&quot;£&quot;* #,##0.00_-;_-&quot;£&quot;* &quot;-&quot;??_-;_-@_-"/>
    <numFmt numFmtId="165" formatCode="_-[$$-1409]* #,##0.00_-;\-[$$-1409]* #,##0.00_-;_-[$$-1409]* &quot;-&quot;??_-;_-@_-"/>
  </numFmts>
  <fonts count="5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13">
    <xf numFmtId="0" fontId="0" fillId="0" borderId="0" xfId="0"/>
    <xf numFmtId="0" fontId="1" fillId="0" borderId="1" xfId="1"/>
    <xf numFmtId="0" fontId="2" fillId="2" borderId="0" xfId="2"/>
    <xf numFmtId="44" fontId="0" fillId="0" borderId="0" xfId="0" applyNumberFormat="1"/>
    <xf numFmtId="0" fontId="0" fillId="0" borderId="2" xfId="0" applyBorder="1"/>
    <xf numFmtId="0" fontId="0" fillId="0" borderId="2" xfId="0" applyBorder="1" applyAlignment="1">
      <alignment horizontal="center"/>
    </xf>
    <xf numFmtId="165" fontId="0" fillId="0" borderId="2" xfId="0" applyNumberFormat="1" applyBorder="1" applyAlignment="1">
      <alignment horizontal="left"/>
    </xf>
    <xf numFmtId="0" fontId="3" fillId="0" borderId="6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44" fontId="4" fillId="0" borderId="2" xfId="0" applyNumberFormat="1" applyFont="1" applyFill="1" applyBorder="1"/>
    <xf numFmtId="44" fontId="0" fillId="0" borderId="2" xfId="0" applyNumberFormat="1" applyBorder="1" applyAlignment="1">
      <alignment horizontal="left" indent="1"/>
    </xf>
  </cellXfs>
  <cellStyles count="3">
    <cellStyle name="Good" xfId="2" builtinId="26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T26" sqref="T26"/>
    </sheetView>
  </sheetViews>
  <sheetFormatPr defaultRowHeight="15" x14ac:dyDescent="0.25"/>
  <cols>
    <col min="1" max="1" width="17.28515625" bestFit="1" customWidth="1"/>
    <col min="2" max="2" width="16.28515625" bestFit="1" customWidth="1"/>
    <col min="9" max="18" width="12.7109375" customWidth="1"/>
  </cols>
  <sheetData>
    <row r="1" spans="1:18" ht="20.25" thickBot="1" x14ac:dyDescent="0.35">
      <c r="A1" s="1" t="s">
        <v>0</v>
      </c>
    </row>
    <row r="2" spans="1:18" ht="15.75" thickTop="1" x14ac:dyDescent="0.25"/>
    <row r="3" spans="1:18" x14ac:dyDescent="0.25">
      <c r="E3" t="s">
        <v>4</v>
      </c>
    </row>
    <row r="4" spans="1:18" x14ac:dyDescent="0.25">
      <c r="A4" t="s">
        <v>13</v>
      </c>
      <c r="B4" s="3">
        <v>30</v>
      </c>
      <c r="E4" s="4" t="s">
        <v>2</v>
      </c>
      <c r="F4" s="4" t="s">
        <v>3</v>
      </c>
    </row>
    <row r="5" spans="1:18" x14ac:dyDescent="0.25">
      <c r="A5" t="s">
        <v>12</v>
      </c>
      <c r="B5" s="3">
        <v>10</v>
      </c>
      <c r="E5" s="5">
        <v>0</v>
      </c>
      <c r="F5" s="6">
        <v>24</v>
      </c>
    </row>
    <row r="6" spans="1:18" x14ac:dyDescent="0.25">
      <c r="E6" s="5">
        <v>1000</v>
      </c>
      <c r="F6" s="6">
        <v>23</v>
      </c>
    </row>
    <row r="7" spans="1:18" x14ac:dyDescent="0.25">
      <c r="E7" s="5">
        <v>2000</v>
      </c>
      <c r="F7" s="6">
        <v>22.25</v>
      </c>
    </row>
    <row r="8" spans="1:18" x14ac:dyDescent="0.25">
      <c r="E8" s="5">
        <v>3000</v>
      </c>
      <c r="F8" s="6">
        <v>21.75</v>
      </c>
    </row>
    <row r="9" spans="1:18" x14ac:dyDescent="0.25">
      <c r="E9" s="5">
        <v>4000</v>
      </c>
      <c r="F9" s="6">
        <v>21.3</v>
      </c>
    </row>
    <row r="13" spans="1:18" x14ac:dyDescent="0.25">
      <c r="A13" t="s">
        <v>5</v>
      </c>
      <c r="B13" s="2">
        <v>3000</v>
      </c>
      <c r="C13" t="s">
        <v>6</v>
      </c>
      <c r="J13" s="8" t="s">
        <v>14</v>
      </c>
      <c r="K13" s="9"/>
      <c r="L13" s="9"/>
      <c r="M13" s="9"/>
      <c r="N13" s="9"/>
      <c r="O13" s="9"/>
      <c r="P13" s="9"/>
      <c r="Q13" s="9"/>
      <c r="R13" s="10"/>
    </row>
    <row r="14" spans="1:18" x14ac:dyDescent="0.25">
      <c r="A14" t="s">
        <v>1</v>
      </c>
      <c r="B14" s="2">
        <v>4500</v>
      </c>
      <c r="I14" s="11">
        <f>B28</f>
        <v>9150</v>
      </c>
      <c r="J14" s="4">
        <v>500</v>
      </c>
      <c r="K14" s="4">
        <v>1000</v>
      </c>
      <c r="L14" s="4">
        <v>1500</v>
      </c>
      <c r="M14" s="4">
        <v>2000</v>
      </c>
      <c r="N14" s="4">
        <v>2500</v>
      </c>
      <c r="O14" s="4">
        <v>3000</v>
      </c>
      <c r="P14" s="4">
        <v>3500</v>
      </c>
      <c r="Q14" s="4">
        <v>4000</v>
      </c>
      <c r="R14" s="4">
        <v>4500</v>
      </c>
    </row>
    <row r="15" spans="1:18" x14ac:dyDescent="0.25">
      <c r="H15" s="7" t="s">
        <v>15</v>
      </c>
      <c r="I15" s="4">
        <v>500</v>
      </c>
      <c r="J15" s="12">
        <f t="dataTable" ref="J15:R23" dt2D="1" dtr="1" r1="B13" r2="B14"/>
        <v>3000</v>
      </c>
      <c r="K15" s="12">
        <v>3000</v>
      </c>
      <c r="L15" s="12">
        <v>3000</v>
      </c>
      <c r="M15" s="12">
        <v>3000</v>
      </c>
      <c r="N15" s="12">
        <v>3000</v>
      </c>
      <c r="O15" s="12">
        <v>3000</v>
      </c>
      <c r="P15" s="12">
        <v>3000</v>
      </c>
      <c r="Q15" s="12">
        <v>3000</v>
      </c>
      <c r="R15" s="12">
        <v>3000</v>
      </c>
    </row>
    <row r="16" spans="1:18" x14ac:dyDescent="0.25">
      <c r="A16" t="s">
        <v>7</v>
      </c>
      <c r="B16">
        <f>MAX(B14-B13,0)</f>
        <v>1500</v>
      </c>
      <c r="C16" t="str">
        <f ca="1">_xlfn.FORMULATEXT(B16)</f>
        <v>=MAX(B14-B13,0)</v>
      </c>
      <c r="H16" s="7"/>
      <c r="I16" s="4">
        <v>1000</v>
      </c>
      <c r="J16" s="12">
        <v>-3000</v>
      </c>
      <c r="K16" s="12">
        <v>7000</v>
      </c>
      <c r="L16" s="12">
        <v>7000</v>
      </c>
      <c r="M16" s="12">
        <v>7000</v>
      </c>
      <c r="N16" s="12">
        <v>7000</v>
      </c>
      <c r="O16" s="12">
        <v>7000</v>
      </c>
      <c r="P16" s="12">
        <v>7000</v>
      </c>
      <c r="Q16" s="12">
        <v>7000</v>
      </c>
      <c r="R16" s="12">
        <v>7000</v>
      </c>
    </row>
    <row r="17" spans="1:18" x14ac:dyDescent="0.25">
      <c r="A17" t="s">
        <v>8</v>
      </c>
      <c r="B17">
        <f>IF(B13&gt;B14,0,B14-B13)</f>
        <v>1500</v>
      </c>
      <c r="C17" t="str">
        <f ca="1">_xlfn.FORMULATEXT(B17)</f>
        <v>=IF(B13&gt;B14,0,B14-B13)</v>
      </c>
      <c r="H17" s="7"/>
      <c r="I17" s="4">
        <v>1500</v>
      </c>
      <c r="J17" s="12">
        <v>-9500</v>
      </c>
      <c r="K17" s="12">
        <v>500</v>
      </c>
      <c r="L17" s="12">
        <v>10500</v>
      </c>
      <c r="M17" s="12">
        <v>10500</v>
      </c>
      <c r="N17" s="12">
        <v>10500</v>
      </c>
      <c r="O17" s="12">
        <v>10500</v>
      </c>
      <c r="P17" s="12">
        <v>10500</v>
      </c>
      <c r="Q17" s="12">
        <v>10500</v>
      </c>
      <c r="R17" s="12">
        <v>10500</v>
      </c>
    </row>
    <row r="18" spans="1:18" x14ac:dyDescent="0.25">
      <c r="H18" s="7"/>
      <c r="I18" s="4">
        <v>2000</v>
      </c>
      <c r="J18" s="12">
        <v>-14500</v>
      </c>
      <c r="K18" s="12">
        <v>-4500</v>
      </c>
      <c r="L18" s="12">
        <v>5500</v>
      </c>
      <c r="M18" s="12">
        <v>15500</v>
      </c>
      <c r="N18" s="12">
        <v>15500</v>
      </c>
      <c r="O18" s="12">
        <v>15500</v>
      </c>
      <c r="P18" s="12">
        <v>15500</v>
      </c>
      <c r="Q18" s="12">
        <v>15500</v>
      </c>
      <c r="R18" s="12">
        <v>15500</v>
      </c>
    </row>
    <row r="19" spans="1:18" x14ac:dyDescent="0.25">
      <c r="H19" s="7"/>
      <c r="I19" s="4">
        <v>2500</v>
      </c>
      <c r="J19" s="12">
        <v>-20625</v>
      </c>
      <c r="K19" s="12">
        <v>-10625</v>
      </c>
      <c r="L19" s="12">
        <v>-625</v>
      </c>
      <c r="M19" s="12">
        <v>9375</v>
      </c>
      <c r="N19" s="12">
        <v>19375</v>
      </c>
      <c r="O19" s="12">
        <v>19375</v>
      </c>
      <c r="P19" s="12">
        <v>19375</v>
      </c>
      <c r="Q19" s="12">
        <v>19375</v>
      </c>
      <c r="R19" s="12">
        <v>19375</v>
      </c>
    </row>
    <row r="20" spans="1:18" x14ac:dyDescent="0.25">
      <c r="A20" t="s">
        <v>9</v>
      </c>
      <c r="B20" s="3">
        <f>VLOOKUP(B14,E4:F9,2,TRUE)*B14</f>
        <v>95850</v>
      </c>
      <c r="C20" t="str">
        <f ca="1">_xlfn.FORMULATEXT(B20)</f>
        <v>=VLOOKUP(B14,E4:F9,2,TRUE)*B14</v>
      </c>
      <c r="H20" s="7"/>
      <c r="I20" s="4">
        <v>3000</v>
      </c>
      <c r="J20" s="12">
        <v>-25250</v>
      </c>
      <c r="K20" s="12">
        <v>-15250</v>
      </c>
      <c r="L20" s="12">
        <v>-5250</v>
      </c>
      <c r="M20" s="12">
        <v>4750</v>
      </c>
      <c r="N20" s="12">
        <v>14750</v>
      </c>
      <c r="O20" s="12">
        <v>24750</v>
      </c>
      <c r="P20" s="12">
        <v>24750</v>
      </c>
      <c r="Q20" s="12">
        <v>24750</v>
      </c>
      <c r="R20" s="12">
        <v>24750</v>
      </c>
    </row>
    <row r="21" spans="1:18" x14ac:dyDescent="0.25">
      <c r="H21" s="7"/>
      <c r="I21" s="4">
        <v>3500</v>
      </c>
      <c r="J21" s="12">
        <v>-31125</v>
      </c>
      <c r="K21" s="12">
        <v>-21125</v>
      </c>
      <c r="L21" s="12">
        <v>-11125</v>
      </c>
      <c r="M21" s="12">
        <v>-1125</v>
      </c>
      <c r="N21" s="12">
        <v>8875</v>
      </c>
      <c r="O21" s="12">
        <v>18875</v>
      </c>
      <c r="P21" s="12">
        <v>28875</v>
      </c>
      <c r="Q21" s="12">
        <v>28875</v>
      </c>
      <c r="R21" s="12">
        <v>28875</v>
      </c>
    </row>
    <row r="22" spans="1:18" x14ac:dyDescent="0.25">
      <c r="H22" s="7"/>
      <c r="I22" s="4">
        <v>4000</v>
      </c>
      <c r="J22" s="12">
        <v>-35200</v>
      </c>
      <c r="K22" s="12">
        <v>-25200</v>
      </c>
      <c r="L22" s="12">
        <v>-15200</v>
      </c>
      <c r="M22" s="12">
        <v>-5200</v>
      </c>
      <c r="N22" s="12">
        <v>4800</v>
      </c>
      <c r="O22" s="12">
        <v>14800</v>
      </c>
      <c r="P22" s="12">
        <v>24800</v>
      </c>
      <c r="Q22" s="12">
        <v>34800</v>
      </c>
      <c r="R22" s="12">
        <v>34800</v>
      </c>
    </row>
    <row r="23" spans="1:18" x14ac:dyDescent="0.25">
      <c r="A23" t="s">
        <v>10</v>
      </c>
      <c r="B23" s="3">
        <f>MIN(B13:B14)*B4+B16*B5</f>
        <v>105000</v>
      </c>
      <c r="H23" s="7"/>
      <c r="I23" s="4">
        <v>4500</v>
      </c>
      <c r="J23" s="12">
        <v>-40850</v>
      </c>
      <c r="K23" s="12">
        <v>-30850</v>
      </c>
      <c r="L23" s="12">
        <v>-20850</v>
      </c>
      <c r="M23" s="12">
        <v>-10850</v>
      </c>
      <c r="N23" s="12">
        <v>-850</v>
      </c>
      <c r="O23" s="12">
        <v>9150</v>
      </c>
      <c r="P23" s="12">
        <v>19150</v>
      </c>
      <c r="Q23" s="12">
        <v>29150</v>
      </c>
      <c r="R23" s="12">
        <v>39150</v>
      </c>
    </row>
    <row r="28" spans="1:18" x14ac:dyDescent="0.25">
      <c r="A28" t="s">
        <v>11</v>
      </c>
      <c r="B28" s="3">
        <f>B23-B20</f>
        <v>9150</v>
      </c>
    </row>
  </sheetData>
  <mergeCells count="2">
    <mergeCell ref="J13:R13"/>
    <mergeCell ref="H15:H23"/>
  </mergeCells>
  <conditionalFormatting sqref="J15:R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Caig</dc:creator>
  <cp:lastModifiedBy>Robert Caig</cp:lastModifiedBy>
  <dcterms:created xsi:type="dcterms:W3CDTF">2024-04-15T05:02:23Z</dcterms:created>
  <dcterms:modified xsi:type="dcterms:W3CDTF">2024-04-15T08:23:28Z</dcterms:modified>
</cp:coreProperties>
</file>