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rjcai\Desktop\AnalysisLearning\BusinessAnalyticsExcel\"/>
    </mc:Choice>
  </mc:AlternateContent>
  <xr:revisionPtr revIDLastSave="0" documentId="13_ncr:40001_{9B8EAF7F-AC55-4865-9821-96B6AB9AB5EB}" xr6:coauthVersionLast="47" xr6:coauthVersionMax="47" xr10:uidLastSave="{00000000-0000-0000-0000-000000000000}"/>
  <bookViews>
    <workbookView xWindow="-120" yWindow="-120" windowWidth="38640" windowHeight="21240"/>
  </bookViews>
  <sheets>
    <sheet name="Sheet1" sheetId="1" r:id="rId1"/>
  </sheets>
  <definedNames>
    <definedName name="solver_adj" localSheetId="0" hidden="1">Sheet1!$B$20:$P$20</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Sheet1!$Q$26:$Q$28</definedName>
    <definedName name="solver_lhs2" localSheetId="0" hidden="1">Sheet1!$Q$29:$Q$33</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Sheet1!$B$23</definedName>
    <definedName name="solver_pre" localSheetId="0" hidden="1">0.000001</definedName>
    <definedName name="solver_rbv" localSheetId="0" hidden="1">1</definedName>
    <definedName name="solver_rel1" localSheetId="0" hidden="1">1</definedName>
    <definedName name="solver_rel2" localSheetId="0" hidden="1">2</definedName>
    <definedName name="solver_rhs1" localSheetId="0" hidden="1">Sheet1!$S$26:$S$28</definedName>
    <definedName name="solver_rhs2" localSheetId="0" hidden="1">Sheet1!$S$29:$S$33</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9" i="1" l="1"/>
  <c r="Q30" i="1"/>
  <c r="Q31" i="1"/>
  <c r="Q32" i="1"/>
  <c r="Q33" i="1"/>
  <c r="Q28" i="1"/>
  <c r="Q27" i="1"/>
  <c r="Q26" i="1"/>
  <c r="B23" i="1"/>
  <c r="C23" i="1"/>
</calcChain>
</file>

<file path=xl/sharedStrings.xml><?xml version="1.0" encoding="utf-8"?>
<sst xmlns="http://schemas.openxmlformats.org/spreadsheetml/2006/main" count="50" uniqueCount="44">
  <si>
    <t>Sector</t>
  </si>
  <si>
    <t>Distance to Kyoko HS (in Sector B)</t>
  </si>
  <si>
    <t>Distance to Devon HS (in Sector C)</t>
  </si>
  <si>
    <t>Distance to Manny HS (in Sector E)</t>
  </si>
  <si>
    <t>Number of Students</t>
  </si>
  <si>
    <t>A</t>
  </si>
  <si>
    <t>B</t>
  </si>
  <si>
    <t>C</t>
  </si>
  <si>
    <t>D</t>
  </si>
  <si>
    <t>E</t>
  </si>
  <si>
    <t>Variables:</t>
  </si>
  <si>
    <t>AB</t>
  </si>
  <si>
    <t>AC</t>
  </si>
  <si>
    <t>AE</t>
  </si>
  <si>
    <t>No. of students to assign from A to HS in B</t>
  </si>
  <si>
    <t>BB</t>
  </si>
  <si>
    <t>BC</t>
  </si>
  <si>
    <t>BE</t>
  </si>
  <si>
    <t>CB</t>
  </si>
  <si>
    <t>CC</t>
  </si>
  <si>
    <t>CE</t>
  </si>
  <si>
    <t>DB</t>
  </si>
  <si>
    <t>DC</t>
  </si>
  <si>
    <t>DE</t>
  </si>
  <si>
    <t>EB</t>
  </si>
  <si>
    <t>EC</t>
  </si>
  <si>
    <t>EE</t>
  </si>
  <si>
    <t>Objective (min):</t>
  </si>
  <si>
    <t>student bus miles:</t>
  </si>
  <si>
    <t>Constraints:</t>
  </si>
  <si>
    <t>900 in Kyoko</t>
  </si>
  <si>
    <t>900 in Devon</t>
  </si>
  <si>
    <t>900 in Hammy</t>
  </si>
  <si>
    <t>LHS</t>
  </si>
  <si>
    <t>Sign</t>
  </si>
  <si>
    <t>RHS</t>
  </si>
  <si>
    <t>&lt;=</t>
  </si>
  <si>
    <t>700 in A</t>
  </si>
  <si>
    <t>500 in B</t>
  </si>
  <si>
    <t>100 in C</t>
  </si>
  <si>
    <t>800 in D</t>
  </si>
  <si>
    <t>400 in E</t>
  </si>
  <si>
    <t>=</t>
  </si>
  <si>
    <t>Summary Sentence: 400 students from A to B, 300 from A to E, all students in B to B, all students in C to C, all students in D to C, all students in E to E, total of 5400 student miles travelled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</si>
</sst>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Aptos Narrow"/>
      <family val="2"/>
      <scheme val="minor"/>
    </font>
    <font>
      <sz val="11"/>
      <color rgb="FF006100"/>
      <name val="Aptos Narrow"/>
      <family val="2"/>
      <scheme val="minor"/>
    </font>
    <font>
      <b/>
      <sz val="11"/>
      <color rgb="FF1F1F1F"/>
      <name val="Var(--cds-font-family-source-sa"/>
    </font>
    <font>
      <sz val="11"/>
      <color rgb="FF1F1F1F"/>
      <name val="Var(--cds-font-family-source-sa"/>
    </font>
  </fonts>
  <fills count="3">
    <fill>
      <patternFill patternType="none"/>
    </fill>
    <fill>
      <patternFill patternType="gray125"/>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8">
    <xf numFmtId="0" fontId="0" fillId="0" borderId="0" xfId="0"/>
    <xf numFmtId="0" fontId="0" fillId="0" borderId="0" xfId="0" applyFill="1"/>
    <xf numFmtId="0" fontId="2"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1" fillId="2" borderId="0" xfId="1"/>
    <xf numFmtId="0" fontId="0" fillId="0" borderId="1" xfId="0" applyBorder="1"/>
    <xf numFmtId="0" fontId="0" fillId="0" borderId="1" xfId="0" applyFill="1" applyBorder="1"/>
    <xf numFmtId="0" fontId="0" fillId="0" borderId="1" xfId="0" quotePrefix="1" applyFill="1" applyBorder="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19</xdr:col>
      <xdr:colOff>342900</xdr:colOff>
      <xdr:row>3</xdr:row>
      <xdr:rowOff>9525</xdr:rowOff>
    </xdr:from>
    <xdr:to>
      <xdr:col>30</xdr:col>
      <xdr:colOff>419100</xdr:colOff>
      <xdr:row>22</xdr:row>
      <xdr:rowOff>123825</xdr:rowOff>
    </xdr:to>
    <xdr:sp macro="" textlink="">
      <xdr:nvSpPr>
        <xdr:cNvPr id="2" name="TextBox 1">
          <a:extLst>
            <a:ext uri="{FF2B5EF4-FFF2-40B4-BE49-F238E27FC236}">
              <a16:creationId xmlns:a16="http://schemas.microsoft.com/office/drawing/2014/main" id="{D138DD0F-378D-96D2-E819-2451B5AA38E9}"/>
            </a:ext>
          </a:extLst>
        </xdr:cNvPr>
        <xdr:cNvSpPr txBox="1"/>
      </xdr:nvSpPr>
      <xdr:spPr>
        <a:xfrm>
          <a:off x="16306800" y="581025"/>
          <a:ext cx="678180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0" i="0">
              <a:solidFill>
                <a:schemeClr val="dk1"/>
              </a:solidFill>
              <a:effectLst/>
              <a:latin typeface="+mn-lt"/>
              <a:ea typeface="+mn-ea"/>
              <a:cs typeface="+mn-cs"/>
            </a:rPr>
            <a:t>Johns Hopkins is setting up three Charter schools in Baltimore City: Kyoko HS, Devon HS, and Manny HS. Each high school has a capacity of 900 students. The Mayor hires your company to assign accepted students to these three new high schools.  Busses will be provided to students who live more than walking distance (defined as 1.5 miles) to the schools. Baltimore City has been partitioned into five neighborhoods: A, B, C, D and E.  Kyoko HS is in sector B, Devon HS is in sector C, and Manny HS is in sector E. If a student lives in a sector and is assigned to the high school in that sector, the student can walk to school and does not get a bus. All students must be assigned a school. The table below shows the distance (in miles) from each sector to each school. Minimize the total student miles travelled by bus. </a:t>
          </a:r>
          <a:endParaRPr lang="en-GB" sz="16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S36"/>
  <sheetViews>
    <sheetView tabSelected="1" workbookViewId="0">
      <selection activeCell="B37" sqref="B37"/>
    </sheetView>
  </sheetViews>
  <sheetFormatPr defaultRowHeight="15"/>
  <cols>
    <col min="1" max="1" width="18.42578125" customWidth="1"/>
    <col min="15" max="19" width="22.28515625" customWidth="1"/>
  </cols>
  <sheetData>
    <row r="4" spans="15:19" ht="27" customHeight="1">
      <c r="O4" s="2" t="s">
        <v>0</v>
      </c>
      <c r="P4" s="2" t="s">
        <v>1</v>
      </c>
      <c r="Q4" s="2" t="s">
        <v>2</v>
      </c>
      <c r="R4" s="2" t="s">
        <v>3</v>
      </c>
      <c r="S4" s="2" t="s">
        <v>4</v>
      </c>
    </row>
    <row r="5" spans="15:19">
      <c r="O5" s="3" t="s">
        <v>5</v>
      </c>
      <c r="P5" s="3">
        <v>5</v>
      </c>
      <c r="Q5" s="3">
        <v>8</v>
      </c>
      <c r="R5" s="3">
        <v>6</v>
      </c>
      <c r="S5" s="3">
        <v>700</v>
      </c>
    </row>
    <row r="6" spans="15:19">
      <c r="O6" s="3" t="s">
        <v>6</v>
      </c>
      <c r="P6" s="3">
        <v>0</v>
      </c>
      <c r="Q6" s="3">
        <v>4</v>
      </c>
      <c r="R6" s="3">
        <v>12</v>
      </c>
      <c r="S6" s="3">
        <v>500</v>
      </c>
    </row>
    <row r="7" spans="15:19">
      <c r="O7" s="3" t="s">
        <v>7</v>
      </c>
      <c r="P7" s="3">
        <v>4</v>
      </c>
      <c r="Q7" s="3">
        <v>0</v>
      </c>
      <c r="R7" s="3">
        <v>7</v>
      </c>
      <c r="S7" s="3">
        <v>100</v>
      </c>
    </row>
    <row r="8" spans="15:19">
      <c r="O8" s="3" t="s">
        <v>8</v>
      </c>
      <c r="P8" s="3">
        <v>7</v>
      </c>
      <c r="Q8" s="3">
        <v>2</v>
      </c>
      <c r="R8" s="3">
        <v>5</v>
      </c>
      <c r="S8" s="3">
        <v>800</v>
      </c>
    </row>
    <row r="9" spans="15:19">
      <c r="O9" s="3" t="s">
        <v>9</v>
      </c>
      <c r="P9" s="3">
        <v>12</v>
      </c>
      <c r="Q9" s="3">
        <v>7</v>
      </c>
      <c r="R9" s="3">
        <v>0</v>
      </c>
      <c r="S9" s="3">
        <v>400</v>
      </c>
    </row>
    <row r="10" spans="15:19">
      <c r="O10" s="1"/>
      <c r="P10" s="1"/>
      <c r="Q10" s="1"/>
      <c r="R10" s="1"/>
      <c r="S10" s="1"/>
    </row>
    <row r="18" spans="1:19" ht="70.5" customHeight="1">
      <c r="B18" t="s">
        <v>14</v>
      </c>
    </row>
    <row r="19" spans="1:19">
      <c r="A19" t="s">
        <v>10</v>
      </c>
      <c r="B19" t="s">
        <v>11</v>
      </c>
      <c r="C19" t="s">
        <v>12</v>
      </c>
      <c r="D19" t="s">
        <v>13</v>
      </c>
      <c r="E19" t="s">
        <v>15</v>
      </c>
      <c r="F19" t="s">
        <v>16</v>
      </c>
      <c r="G19" t="s">
        <v>17</v>
      </c>
      <c r="H19" t="s">
        <v>18</v>
      </c>
      <c r="I19" t="s">
        <v>19</v>
      </c>
      <c r="J19" t="s">
        <v>20</v>
      </c>
      <c r="K19" t="s">
        <v>21</v>
      </c>
      <c r="L19" t="s">
        <v>22</v>
      </c>
      <c r="M19" t="s">
        <v>23</v>
      </c>
      <c r="N19" t="s">
        <v>24</v>
      </c>
      <c r="O19" t="s">
        <v>25</v>
      </c>
      <c r="P19" t="s">
        <v>26</v>
      </c>
    </row>
    <row r="20" spans="1:19">
      <c r="B20" s="4">
        <v>400</v>
      </c>
      <c r="C20" s="4">
        <v>0</v>
      </c>
      <c r="D20" s="4">
        <v>300</v>
      </c>
      <c r="E20" s="4">
        <v>500</v>
      </c>
      <c r="F20" s="4">
        <v>0</v>
      </c>
      <c r="G20" s="4">
        <v>0</v>
      </c>
      <c r="H20" s="4">
        <v>0</v>
      </c>
      <c r="I20" s="4">
        <v>100</v>
      </c>
      <c r="J20" s="4">
        <v>0</v>
      </c>
      <c r="K20" s="4">
        <v>0</v>
      </c>
      <c r="L20" s="4">
        <v>800</v>
      </c>
      <c r="M20" s="4">
        <v>0</v>
      </c>
      <c r="N20" s="4">
        <v>0</v>
      </c>
      <c r="O20" s="4">
        <v>0</v>
      </c>
      <c r="P20" s="4">
        <v>400</v>
      </c>
    </row>
    <row r="21" spans="1:19">
      <c r="B21">
        <v>5</v>
      </c>
      <c r="C21">
        <v>8</v>
      </c>
      <c r="D21">
        <v>6</v>
      </c>
      <c r="E21">
        <v>0</v>
      </c>
      <c r="F21">
        <v>4</v>
      </c>
      <c r="G21">
        <v>12</v>
      </c>
      <c r="H21">
        <v>4</v>
      </c>
      <c r="I21">
        <v>0</v>
      </c>
      <c r="J21">
        <v>7</v>
      </c>
      <c r="K21">
        <v>7</v>
      </c>
      <c r="L21">
        <v>2</v>
      </c>
      <c r="M21">
        <v>5</v>
      </c>
      <c r="N21">
        <v>12</v>
      </c>
      <c r="O21">
        <v>7</v>
      </c>
      <c r="P21">
        <v>0</v>
      </c>
    </row>
    <row r="22" spans="1:19">
      <c r="A22" t="s">
        <v>27</v>
      </c>
    </row>
    <row r="23" spans="1:19">
      <c r="A23" t="s">
        <v>28</v>
      </c>
      <c r="B23">
        <f>SUMPRODUCT(B20:P20,B21:P21)</f>
        <v>5400</v>
      </c>
      <c r="C23" t="str">
        <f ca="1">_xlfn.FORMULATEXT(B23)</f>
        <v>=SUMPRODUCT(B20:P20,B21:P21)</v>
      </c>
    </row>
    <row r="25" spans="1:19">
      <c r="A25" s="5" t="s">
        <v>29</v>
      </c>
      <c r="B25" s="5"/>
      <c r="C25" s="5"/>
      <c r="D25" s="5"/>
      <c r="E25" s="5"/>
      <c r="F25" s="5"/>
      <c r="G25" s="5"/>
      <c r="H25" s="5"/>
      <c r="I25" s="5"/>
      <c r="J25" s="5"/>
      <c r="K25" s="5"/>
      <c r="L25" s="5"/>
      <c r="M25" s="5"/>
      <c r="N25" s="5"/>
      <c r="O25" s="5"/>
      <c r="P25" s="5"/>
      <c r="Q25" s="5" t="s">
        <v>33</v>
      </c>
      <c r="R25" s="5" t="s">
        <v>34</v>
      </c>
      <c r="S25" s="5" t="s">
        <v>35</v>
      </c>
    </row>
    <row r="26" spans="1:19">
      <c r="A26" s="5" t="s">
        <v>30</v>
      </c>
      <c r="B26" s="5">
        <v>1</v>
      </c>
      <c r="C26" s="5"/>
      <c r="D26" s="5"/>
      <c r="E26" s="5">
        <v>1</v>
      </c>
      <c r="F26" s="5"/>
      <c r="G26" s="5"/>
      <c r="H26" s="5">
        <v>1</v>
      </c>
      <c r="I26" s="5"/>
      <c r="J26" s="5"/>
      <c r="K26" s="5">
        <v>1</v>
      </c>
      <c r="L26" s="5"/>
      <c r="M26" s="5"/>
      <c r="N26" s="5">
        <v>1</v>
      </c>
      <c r="O26" s="5"/>
      <c r="P26" s="5"/>
      <c r="Q26" s="5">
        <f>SUMPRODUCT($B$20:$P$20,B26:P26)</f>
        <v>900</v>
      </c>
      <c r="R26" s="5" t="s">
        <v>36</v>
      </c>
      <c r="S26" s="5">
        <v>900</v>
      </c>
    </row>
    <row r="27" spans="1:19">
      <c r="A27" s="5" t="s">
        <v>31</v>
      </c>
      <c r="B27" s="5"/>
      <c r="C27" s="5">
        <v>1</v>
      </c>
      <c r="D27" s="5"/>
      <c r="E27" s="5"/>
      <c r="F27" s="5">
        <v>1</v>
      </c>
      <c r="G27" s="5"/>
      <c r="H27" s="5"/>
      <c r="I27" s="5">
        <v>1</v>
      </c>
      <c r="J27" s="5"/>
      <c r="K27" s="5"/>
      <c r="L27" s="5">
        <v>1</v>
      </c>
      <c r="M27" s="5"/>
      <c r="N27" s="5"/>
      <c r="O27" s="5">
        <v>1</v>
      </c>
      <c r="P27" s="5"/>
      <c r="Q27" s="5">
        <f>SUMPRODUCT($B$20:$P$20,B27:P27)</f>
        <v>900</v>
      </c>
      <c r="R27" s="5" t="s">
        <v>36</v>
      </c>
      <c r="S27" s="5">
        <v>900</v>
      </c>
    </row>
    <row r="28" spans="1:19">
      <c r="A28" s="5" t="s">
        <v>32</v>
      </c>
      <c r="B28" s="5"/>
      <c r="C28" s="5"/>
      <c r="D28" s="5">
        <v>1</v>
      </c>
      <c r="E28" s="5"/>
      <c r="F28" s="5"/>
      <c r="G28" s="5">
        <v>1</v>
      </c>
      <c r="H28" s="5"/>
      <c r="I28" s="5"/>
      <c r="J28" s="5">
        <v>1</v>
      </c>
      <c r="K28" s="5"/>
      <c r="L28" s="5"/>
      <c r="M28" s="5">
        <v>1</v>
      </c>
      <c r="N28" s="5"/>
      <c r="O28" s="5"/>
      <c r="P28" s="5">
        <v>1</v>
      </c>
      <c r="Q28" s="5">
        <f>SUMPRODUCT($B$20:$P$20,B28:P28)</f>
        <v>700</v>
      </c>
      <c r="R28" s="5" t="s">
        <v>36</v>
      </c>
      <c r="S28" s="5">
        <v>900</v>
      </c>
    </row>
    <row r="29" spans="1:19">
      <c r="A29" s="6" t="s">
        <v>37</v>
      </c>
      <c r="B29" s="5">
        <v>1</v>
      </c>
      <c r="C29" s="5">
        <v>1</v>
      </c>
      <c r="D29" s="5">
        <v>1</v>
      </c>
      <c r="E29" s="5"/>
      <c r="F29" s="5"/>
      <c r="G29" s="5"/>
      <c r="H29" s="5"/>
      <c r="I29" s="5"/>
      <c r="J29" s="5"/>
      <c r="K29" s="5"/>
      <c r="L29" s="5"/>
      <c r="M29" s="5"/>
      <c r="N29" s="5"/>
      <c r="O29" s="5"/>
      <c r="P29" s="5"/>
      <c r="Q29" s="5">
        <f t="shared" ref="Q29:Q33" si="0">SUMPRODUCT($B$20:$P$20,B29:P29)</f>
        <v>700</v>
      </c>
      <c r="R29" s="7" t="s">
        <v>42</v>
      </c>
      <c r="S29" s="6">
        <v>700</v>
      </c>
    </row>
    <row r="30" spans="1:19">
      <c r="A30" s="6" t="s">
        <v>38</v>
      </c>
      <c r="B30" s="5"/>
      <c r="C30" s="5"/>
      <c r="D30" s="5"/>
      <c r="E30" s="5">
        <v>1</v>
      </c>
      <c r="F30" s="5">
        <v>1</v>
      </c>
      <c r="G30" s="5">
        <v>1</v>
      </c>
      <c r="H30" s="5"/>
      <c r="I30" s="5"/>
      <c r="J30" s="5"/>
      <c r="K30" s="5"/>
      <c r="L30" s="5"/>
      <c r="M30" s="5"/>
      <c r="N30" s="5"/>
      <c r="O30" s="5"/>
      <c r="P30" s="5"/>
      <c r="Q30" s="5">
        <f t="shared" si="0"/>
        <v>500</v>
      </c>
      <c r="R30" s="7" t="s">
        <v>42</v>
      </c>
      <c r="S30" s="6">
        <v>500</v>
      </c>
    </row>
    <row r="31" spans="1:19">
      <c r="A31" s="6" t="s">
        <v>39</v>
      </c>
      <c r="B31" s="5"/>
      <c r="C31" s="5"/>
      <c r="D31" s="5"/>
      <c r="E31" s="5"/>
      <c r="F31" s="5"/>
      <c r="G31" s="5"/>
      <c r="H31" s="5">
        <v>1</v>
      </c>
      <c r="I31" s="5">
        <v>1</v>
      </c>
      <c r="J31" s="5">
        <v>1</v>
      </c>
      <c r="K31" s="5"/>
      <c r="L31" s="5"/>
      <c r="M31" s="5"/>
      <c r="N31" s="5"/>
      <c r="O31" s="5"/>
      <c r="P31" s="5"/>
      <c r="Q31" s="5">
        <f t="shared" si="0"/>
        <v>100</v>
      </c>
      <c r="R31" s="7" t="s">
        <v>42</v>
      </c>
      <c r="S31" s="6">
        <v>100</v>
      </c>
    </row>
    <row r="32" spans="1:19">
      <c r="A32" s="6" t="s">
        <v>40</v>
      </c>
      <c r="B32" s="5"/>
      <c r="C32" s="5"/>
      <c r="D32" s="5"/>
      <c r="E32" s="5"/>
      <c r="F32" s="5"/>
      <c r="G32" s="5"/>
      <c r="H32" s="5"/>
      <c r="I32" s="5"/>
      <c r="J32" s="5"/>
      <c r="K32" s="5">
        <v>1</v>
      </c>
      <c r="L32" s="5">
        <v>1</v>
      </c>
      <c r="M32" s="5">
        <v>1</v>
      </c>
      <c r="N32" s="5"/>
      <c r="O32" s="5"/>
      <c r="P32" s="5"/>
      <c r="Q32" s="5">
        <f t="shared" si="0"/>
        <v>800</v>
      </c>
      <c r="R32" s="7" t="s">
        <v>42</v>
      </c>
      <c r="S32" s="6">
        <v>800</v>
      </c>
    </row>
    <row r="33" spans="1:19">
      <c r="A33" s="6" t="s">
        <v>41</v>
      </c>
      <c r="B33" s="5"/>
      <c r="C33" s="5"/>
      <c r="D33" s="5"/>
      <c r="E33" s="5"/>
      <c r="F33" s="5"/>
      <c r="G33" s="5"/>
      <c r="H33" s="5"/>
      <c r="I33" s="5"/>
      <c r="J33" s="5"/>
      <c r="K33" s="5"/>
      <c r="L33" s="5"/>
      <c r="M33" s="5"/>
      <c r="N33" s="5">
        <v>1</v>
      </c>
      <c r="O33" s="5">
        <v>1</v>
      </c>
      <c r="P33" s="5">
        <v>1</v>
      </c>
      <c r="Q33" s="5">
        <f t="shared" si="0"/>
        <v>400</v>
      </c>
      <c r="R33" s="7" t="s">
        <v>42</v>
      </c>
      <c r="S33" s="6">
        <v>400</v>
      </c>
    </row>
    <row r="36" spans="1:19">
      <c r="B36" t="s">
        <v>43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Caig</dc:creator>
  <cp:lastModifiedBy>Robert Caig</cp:lastModifiedBy>
  <dcterms:created xsi:type="dcterms:W3CDTF">2024-04-19T22:54:36Z</dcterms:created>
  <dcterms:modified xsi:type="dcterms:W3CDTF">2024-04-19T23:32:09Z</dcterms:modified>
</cp:coreProperties>
</file>