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1_{8D3E8AB8-2180-488F-B2DF-54C73F9232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solver_adj" localSheetId="0" hidden="1">Sheet1!$B$20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Sheet1!$D$12:$D$13</definedName>
    <definedName name="solver_lhs2" localSheetId="0" hidden="1">Sheet1!$D$12:$D$13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Sheet1!$B$29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Sheet1!$F$12:$F$13</definedName>
    <definedName name="solver_rhs2" localSheetId="0" hidden="1">Sheet1!$F$12:$F$13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9" i="1" s="1"/>
  <c r="D13" i="1"/>
  <c r="D12" i="1"/>
  <c r="C13" i="1"/>
  <c r="B13" i="1"/>
  <c r="C12" i="1"/>
  <c r="B12" i="1"/>
  <c r="B9" i="1"/>
  <c r="AA54" i="1"/>
  <c r="Y62" i="1" s="1"/>
  <c r="AI53" i="1"/>
  <c r="AD56" i="1"/>
  <c r="AE54" i="1" s="1"/>
  <c r="AF54" i="1" s="1"/>
  <c r="AD54" i="1"/>
</calcChain>
</file>

<file path=xl/sharedStrings.xml><?xml version="1.0" encoding="utf-8"?>
<sst xmlns="http://schemas.openxmlformats.org/spreadsheetml/2006/main" count="33" uniqueCount="31">
  <si>
    <t>LHS</t>
  </si>
  <si>
    <t>RHS</t>
  </si>
  <si>
    <t>&lt;=</t>
  </si>
  <si>
    <t>Profit</t>
  </si>
  <si>
    <t>p=-0.0001x+4</t>
  </si>
  <si>
    <t>p-4=-0.0001x</t>
  </si>
  <si>
    <t>p-4/(-0.0001)=x</t>
  </si>
  <si>
    <t>3.9=-0.0001(1000)+4</t>
  </si>
  <si>
    <t>Price</t>
  </si>
  <si>
    <t>Costs</t>
  </si>
  <si>
    <t>Equipment</t>
  </si>
  <si>
    <t>Price per hot dog</t>
  </si>
  <si>
    <t>Objective (max):</t>
  </si>
  <si>
    <t>Number of hot dogs sold</t>
  </si>
  <si>
    <t>Geometry</t>
  </si>
  <si>
    <t>Calculus</t>
  </si>
  <si>
    <t>aseembly time</t>
  </si>
  <si>
    <t>proofing</t>
  </si>
  <si>
    <t>360 hours of assembly</t>
  </si>
  <si>
    <t>240 hours of proofing</t>
  </si>
  <si>
    <t>sign</t>
  </si>
  <si>
    <t>Objective (max)</t>
  </si>
  <si>
    <t>profit</t>
  </si>
  <si>
    <t>Number produced</t>
  </si>
  <si>
    <t>Price:</t>
  </si>
  <si>
    <t>Demand:</t>
  </si>
  <si>
    <t>Costs:</t>
  </si>
  <si>
    <t>Fixed:</t>
  </si>
  <si>
    <t>Variable costs per hamburger:</t>
  </si>
  <si>
    <t>Objective: (Max)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</si>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</sst>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1" xfId="2"/>
    <xf numFmtId="0" fontId="1" fillId="2" borderId="0" xfId="1" applyBorder="1"/>
    <xf numFmtId="0" fontId="0" fillId="0" borderId="0" xfId="0" applyFill="1" applyBorder="1"/>
    <xf numFmtId="0" fontId="0" fillId="0" borderId="0" xfId="0" quotePrefix="1" applyFill="1" applyBorder="1"/>
    <xf numFmtId="0" fontId="2" fillId="0" borderId="0" xfId="2" applyFill="1" applyBorder="1"/>
    <xf numFmtId="0" fontId="0" fillId="0" borderId="2" xfId="0" applyFill="1" applyBorder="1"/>
    <xf numFmtId="44" fontId="1" fillId="0" borderId="0" xfId="3" applyFont="1" applyFill="1" applyBorder="1"/>
    <xf numFmtId="44" fontId="2" fillId="3" borderId="1" xfId="2" applyNumberFormat="1"/>
  </cellXfs>
  <cellStyles count="4">
    <cellStyle name="Check Cell" xfId="2" builtinId="23"/>
    <cellStyle name="Currency" xfId="3" builtinId="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1</xdr:row>
      <xdr:rowOff>85725</xdr:rowOff>
    </xdr:from>
    <xdr:to>
      <xdr:col>32</xdr:col>
      <xdr:colOff>47625</xdr:colOff>
      <xdr:row>16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316426-FFE7-141E-801E-B654DCBABCFD}"/>
            </a:ext>
          </a:extLst>
        </xdr:cNvPr>
        <xdr:cNvSpPr txBox="1"/>
      </xdr:nvSpPr>
      <xdr:spPr>
        <a:xfrm>
          <a:off x="11029950" y="276225"/>
          <a:ext cx="8524875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Justin Brody is the production manager for a math textbook manufacturing company. The company produces Geometry and Calculus texts. Each Geometry text generates a profit of $80 and requires 3 hours assembly time and 4 hours of proofing. Each Calculus text generates $45 of profit and requires 5 hours of assembly and 2 hours of proofing. There are 360 hours of assembly time and 240 hours of proofing time available each month.</a:t>
          </a:r>
          <a:endParaRPr lang="en-GB" sz="1100"/>
        </a:p>
      </xdr:txBody>
    </xdr:sp>
    <xdr:clientData/>
  </xdr:twoCellAnchor>
  <xdr:twoCellAnchor>
    <xdr:from>
      <xdr:col>18</xdr:col>
      <xdr:colOff>219075</xdr:colOff>
      <xdr:row>18</xdr:row>
      <xdr:rowOff>152400</xdr:rowOff>
    </xdr:from>
    <xdr:to>
      <xdr:col>31</xdr:col>
      <xdr:colOff>457200</xdr:colOff>
      <xdr:row>30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8DCBC3-603A-CDA9-A905-AC37623A1C45}"/>
            </a:ext>
          </a:extLst>
        </xdr:cNvPr>
        <xdr:cNvSpPr txBox="1"/>
      </xdr:nvSpPr>
      <xdr:spPr>
        <a:xfrm>
          <a:off x="13144500" y="3619500"/>
          <a:ext cx="81629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demand for hamburgers sold at M&amp;T Stadium (home of the Baltimore Ravens) depends on the price. If �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price of a hamburger, then the demand is given by −10000�+70000−10000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+70000. If the vendor’s fixed costs are $2,500 and variable costs are $0.60 per hamburger, find the price of a hamburger that will maximize the profit.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tabSelected="1" workbookViewId="0">
      <selection activeCell="B21" sqref="B21"/>
    </sheetView>
  </sheetViews>
  <sheetFormatPr defaultRowHeight="15" x14ac:dyDescent="0.25"/>
  <cols>
    <col min="1" max="1" width="21.42578125" customWidth="1"/>
    <col min="2" max="2" width="11.5703125" bestFit="1" customWidth="1"/>
    <col min="4" max="4" width="16.85546875" customWidth="1"/>
    <col min="6" max="6" width="17" customWidth="1"/>
  </cols>
  <sheetData>
    <row r="1" spans="1:9" x14ac:dyDescent="0.25">
      <c r="A1" s="4"/>
      <c r="B1" s="4" t="s">
        <v>14</v>
      </c>
      <c r="C1" s="4" t="s">
        <v>15</v>
      </c>
      <c r="D1" s="5"/>
      <c r="E1" s="4"/>
      <c r="F1" s="4"/>
      <c r="G1" s="4"/>
      <c r="H1" s="4"/>
      <c r="I1" s="4"/>
    </row>
    <row r="2" spans="1:9" x14ac:dyDescent="0.25">
      <c r="A2" s="4" t="s">
        <v>3</v>
      </c>
      <c r="B2" s="8">
        <v>80</v>
      </c>
      <c r="C2" s="8">
        <v>45</v>
      </c>
      <c r="D2" s="4"/>
      <c r="E2" s="4"/>
      <c r="F2" s="4"/>
      <c r="G2" s="4"/>
      <c r="H2" s="4"/>
      <c r="I2" s="4"/>
    </row>
    <row r="3" spans="1:9" x14ac:dyDescent="0.25">
      <c r="A3" s="4" t="s">
        <v>16</v>
      </c>
      <c r="B3" s="4">
        <v>3</v>
      </c>
      <c r="C3" s="4">
        <v>5</v>
      </c>
      <c r="D3" s="4"/>
      <c r="E3" s="4"/>
      <c r="F3" s="4"/>
      <c r="G3" s="4"/>
      <c r="H3" s="4"/>
      <c r="I3" s="4"/>
    </row>
    <row r="4" spans="1:9" x14ac:dyDescent="0.25">
      <c r="A4" s="4" t="s">
        <v>17</v>
      </c>
      <c r="B4" s="4">
        <v>4</v>
      </c>
      <c r="C4" s="4">
        <v>2</v>
      </c>
      <c r="D4" s="4"/>
      <c r="E4" s="4"/>
      <c r="F4" s="4"/>
      <c r="G4" s="4"/>
      <c r="H4" s="4"/>
      <c r="I4" s="4"/>
    </row>
    <row r="5" spans="1:9" x14ac:dyDescent="0.25">
      <c r="A5" s="4"/>
      <c r="B5" s="6"/>
      <c r="C5" s="4"/>
      <c r="D5" s="4"/>
      <c r="E5" s="4"/>
      <c r="F5" s="4"/>
      <c r="G5" s="4"/>
      <c r="H5" s="4"/>
      <c r="I5" s="4"/>
    </row>
    <row r="6" spans="1:9" x14ac:dyDescent="0.25">
      <c r="A6" s="4" t="s">
        <v>23</v>
      </c>
      <c r="B6" s="3">
        <v>35</v>
      </c>
      <c r="C6" s="3">
        <v>50</v>
      </c>
      <c r="D6" s="4"/>
      <c r="E6" s="4"/>
      <c r="F6" s="4"/>
      <c r="G6" s="4"/>
      <c r="H6" s="4"/>
      <c r="I6" s="4"/>
    </row>
    <row r="7" spans="1:9" x14ac:dyDescent="0.25">
      <c r="G7" s="4"/>
      <c r="H7" s="4"/>
      <c r="I7" s="4"/>
    </row>
    <row r="8" spans="1:9" ht="15.75" thickBot="1" x14ac:dyDescent="0.3">
      <c r="A8" s="4" t="s">
        <v>21</v>
      </c>
      <c r="G8" s="4"/>
      <c r="H8" s="4"/>
      <c r="I8" s="4"/>
    </row>
    <row r="9" spans="1:9" ht="16.5" thickTop="1" thickBot="1" x14ac:dyDescent="0.3">
      <c r="A9" s="4" t="s">
        <v>22</v>
      </c>
      <c r="B9" s="9">
        <f>SUMPRODUCT(B2:C2,B6:C6)</f>
        <v>5050</v>
      </c>
      <c r="G9" s="4"/>
      <c r="H9" s="4"/>
      <c r="I9" s="4"/>
    </row>
    <row r="10" spans="1:9" ht="15.75" thickTop="1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7"/>
      <c r="B11" s="7"/>
      <c r="C11" s="7"/>
      <c r="D11" s="7" t="s">
        <v>0</v>
      </c>
      <c r="E11" s="7" t="s">
        <v>20</v>
      </c>
      <c r="F11" s="7" t="s">
        <v>1</v>
      </c>
    </row>
    <row r="12" spans="1:9" x14ac:dyDescent="0.25">
      <c r="A12" s="7" t="s">
        <v>18</v>
      </c>
      <c r="B12" s="7">
        <f>$B$6</f>
        <v>35</v>
      </c>
      <c r="C12" s="7">
        <f>$C$6</f>
        <v>50</v>
      </c>
      <c r="D12" s="7">
        <f>SUMPRODUCT(B3:C3,$B$6:$C$6)</f>
        <v>355</v>
      </c>
      <c r="E12" s="7" t="s">
        <v>2</v>
      </c>
      <c r="F12" s="7">
        <v>360</v>
      </c>
    </row>
    <row r="13" spans="1:9" x14ac:dyDescent="0.25">
      <c r="A13" s="7" t="s">
        <v>19</v>
      </c>
      <c r="B13" s="7">
        <f>$B$6</f>
        <v>35</v>
      </c>
      <c r="C13" s="7">
        <f>$C$6</f>
        <v>50</v>
      </c>
      <c r="D13" s="7">
        <f>SUMPRODUCT(B4:C4,$B$6:$C$6)</f>
        <v>240</v>
      </c>
      <c r="E13" s="7" t="s">
        <v>2</v>
      </c>
      <c r="F13" s="7">
        <v>240</v>
      </c>
    </row>
    <row r="20" spans="1:2" x14ac:dyDescent="0.25">
      <c r="A20" t="s">
        <v>24</v>
      </c>
      <c r="B20" s="1">
        <v>3.8</v>
      </c>
    </row>
    <row r="22" spans="1:2" x14ac:dyDescent="0.25">
      <c r="A22" t="s">
        <v>25</v>
      </c>
      <c r="B22">
        <f>-10000*(B20)+70000</f>
        <v>32000</v>
      </c>
    </row>
    <row r="24" spans="1:2" x14ac:dyDescent="0.25">
      <c r="A24" t="s">
        <v>26</v>
      </c>
    </row>
    <row r="25" spans="1:2" x14ac:dyDescent="0.25">
      <c r="A25" t="s">
        <v>27</v>
      </c>
      <c r="B25">
        <v>2500</v>
      </c>
    </row>
    <row r="26" spans="1:2" x14ac:dyDescent="0.25">
      <c r="A26" t="s">
        <v>28</v>
      </c>
      <c r="B26">
        <v>0.6</v>
      </c>
    </row>
    <row r="28" spans="1:2" ht="15.75" thickBot="1" x14ac:dyDescent="0.3">
      <c r="A28" t="s">
        <v>29</v>
      </c>
    </row>
    <row r="29" spans="1:2" ht="16.5" thickTop="1" thickBot="1" x14ac:dyDescent="0.3">
      <c r="A29" t="s">
        <v>30</v>
      </c>
      <c r="B29" s="9">
        <f>B20*B22-B25-(B26*B22)</f>
        <v>99900</v>
      </c>
    </row>
    <row r="30" spans="1:2" ht="15.75" thickTop="1" x14ac:dyDescent="0.25"/>
    <row r="46" spans="35:35" x14ac:dyDescent="0.25">
      <c r="AI46" t="s">
        <v>7</v>
      </c>
    </row>
    <row r="49" spans="24:35" x14ac:dyDescent="0.25">
      <c r="AI49" t="s">
        <v>4</v>
      </c>
    </row>
    <row r="50" spans="24:35" x14ac:dyDescent="0.25">
      <c r="AI50" t="s">
        <v>5</v>
      </c>
    </row>
    <row r="51" spans="24:35" x14ac:dyDescent="0.25">
      <c r="AI51" t="s">
        <v>6</v>
      </c>
    </row>
    <row r="52" spans="24:35" x14ac:dyDescent="0.25">
      <c r="AD52">
        <v>1000</v>
      </c>
    </row>
    <row r="53" spans="24:35" x14ac:dyDescent="0.25">
      <c r="Y53" t="s">
        <v>8</v>
      </c>
      <c r="AA53" t="s">
        <v>13</v>
      </c>
      <c r="AI53">
        <f>(3.9-4)/(-0.0001)</f>
        <v>1000.0000000000008</v>
      </c>
    </row>
    <row r="54" spans="24:35" x14ac:dyDescent="0.25">
      <c r="Y54" s="1">
        <v>2.4</v>
      </c>
      <c r="AA54">
        <f>(Y54-4)/(-0.0001)</f>
        <v>16000</v>
      </c>
      <c r="AD54">
        <f>AD52*0.8</f>
        <v>800</v>
      </c>
      <c r="AE54">
        <f>AD52*AD56</f>
        <v>3900</v>
      </c>
      <c r="AF54">
        <f>AE54-AD54</f>
        <v>3100</v>
      </c>
    </row>
    <row r="56" spans="24:35" x14ac:dyDescent="0.25">
      <c r="X56" t="s">
        <v>9</v>
      </c>
      <c r="AD56">
        <f>-0.0001*(AD52)+4</f>
        <v>3.9</v>
      </c>
    </row>
    <row r="57" spans="24:35" x14ac:dyDescent="0.25">
      <c r="X57" t="s">
        <v>10</v>
      </c>
      <c r="Y57">
        <v>1500</v>
      </c>
    </row>
    <row r="58" spans="24:35" x14ac:dyDescent="0.25">
      <c r="X58" t="s">
        <v>11</v>
      </c>
      <c r="Y58">
        <v>0.8</v>
      </c>
    </row>
    <row r="61" spans="24:35" ht="15.75" thickBot="1" x14ac:dyDescent="0.3">
      <c r="X61" t="s">
        <v>12</v>
      </c>
    </row>
    <row r="62" spans="24:35" ht="16.5" thickTop="1" thickBot="1" x14ac:dyDescent="0.3">
      <c r="X62" t="s">
        <v>3</v>
      </c>
      <c r="Y62" s="2">
        <f>(Y54*AA54)-1500-(Y58*AA54)</f>
        <v>24100</v>
      </c>
    </row>
    <row r="63" spans="24:35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cp:lastPrinted>2024-04-29T09:08:54Z</cp:lastPrinted>
  <dcterms:created xsi:type="dcterms:W3CDTF">2024-04-28T11:19:30Z</dcterms:created>
  <dcterms:modified xsi:type="dcterms:W3CDTF">2024-04-29T09:25:40Z</dcterms:modified>
</cp:coreProperties>
</file>