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f0f0d1e1b593708/Desktop/NLF History/"/>
    </mc:Choice>
  </mc:AlternateContent>
  <xr:revisionPtr revIDLastSave="0" documentId="8_{D65C8638-A0F4-494F-86AF-8FC7FC77EC67}" xr6:coauthVersionLast="45" xr6:coauthVersionMax="45" xr10:uidLastSave="{00000000-0000-0000-0000-000000000000}"/>
  <bookViews>
    <workbookView xWindow="37170" yWindow="4095" windowWidth="17280" windowHeight="8970" xr2:uid="{9E42E026-F399-454F-8AD5-A95D8D96F105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5" i="1" l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H55" i="1"/>
  <c r="H47" i="1"/>
  <c r="H39" i="1"/>
</calcChain>
</file>

<file path=xl/sharedStrings.xml><?xml version="1.0" encoding="utf-8"?>
<sst xmlns="http://schemas.openxmlformats.org/spreadsheetml/2006/main" count="224" uniqueCount="128">
  <si>
    <t>Trade Date</t>
  </si>
  <si>
    <t>Sector</t>
  </si>
  <si>
    <t>Ticker</t>
  </si>
  <si>
    <t>Security Description</t>
  </si>
  <si>
    <t>Total</t>
  </si>
  <si>
    <t>Shares</t>
  </si>
  <si>
    <t>Price</t>
  </si>
  <si>
    <t>Comm</t>
  </si>
  <si>
    <t>Fees</t>
  </si>
  <si>
    <t>Settle Date</t>
  </si>
  <si>
    <t>Principal</t>
  </si>
  <si>
    <t>Trade Type</t>
  </si>
  <si>
    <t>WALT DISNEY CO</t>
  </si>
  <si>
    <t>DIS</t>
  </si>
  <si>
    <t>CD</t>
  </si>
  <si>
    <t>MCDONALD'S CORP</t>
  </si>
  <si>
    <t>MCD</t>
  </si>
  <si>
    <t>AUTOZONE INC</t>
  </si>
  <si>
    <t>AZO</t>
  </si>
  <si>
    <t>VF CORP</t>
  </si>
  <si>
    <t>VFC</t>
  </si>
  <si>
    <t>LOWE'S COMPANIES INC</t>
  </si>
  <si>
    <t>LOW</t>
  </si>
  <si>
    <t>THE COCA-COLA COMPANY</t>
  </si>
  <si>
    <t>KO</t>
  </si>
  <si>
    <t>CS</t>
  </si>
  <si>
    <t>PHILIP MORRIS INTERNATIONAL IN</t>
  </si>
  <si>
    <t>PM</t>
  </si>
  <si>
    <t>CVS HEALTH CORP</t>
  </si>
  <si>
    <t>CVS</t>
  </si>
  <si>
    <t>RALCORP HOLDINGS INC</t>
  </si>
  <si>
    <t>RAH</t>
  </si>
  <si>
    <t>DEO</t>
  </si>
  <si>
    <t>DIAGEO PLC</t>
  </si>
  <si>
    <t>THE PROCTER &amp; GAMBLE COMPANY</t>
  </si>
  <si>
    <t>PG</t>
  </si>
  <si>
    <t>APACHE CORP</t>
  </si>
  <si>
    <t>APA</t>
  </si>
  <si>
    <t>E</t>
  </si>
  <si>
    <t>EXXON MOBIL CORP</t>
  </si>
  <si>
    <t>XOM</t>
  </si>
  <si>
    <t>NOBLE CORPORATION BAAR</t>
  </si>
  <si>
    <t>NE</t>
  </si>
  <si>
    <t>SLB</t>
  </si>
  <si>
    <t>SCHLUMBERGER LTD</t>
  </si>
  <si>
    <t>CHK</t>
  </si>
  <si>
    <t>CHESAPEAKE ENERGY CORP</t>
  </si>
  <si>
    <t>SWN</t>
  </si>
  <si>
    <t>SOUTHWESTERN ENERGY CO</t>
  </si>
  <si>
    <t>FIN</t>
  </si>
  <si>
    <t>HCBK</t>
  </si>
  <si>
    <t>HUDSON CITY BANCORP INC</t>
  </si>
  <si>
    <t>GS</t>
  </si>
  <si>
    <t>THE GOLDMAN SACHS GROUP</t>
  </si>
  <si>
    <t>BLK</t>
  </si>
  <si>
    <t>BLACKROCK INC</t>
  </si>
  <si>
    <t>MET</t>
  </si>
  <si>
    <t>METLIFE INC</t>
  </si>
  <si>
    <t>IVZ</t>
  </si>
  <si>
    <t>INVESCO LTD</t>
  </si>
  <si>
    <t>JPM</t>
  </si>
  <si>
    <t>JPMORGAN CHASE &amp; CO</t>
  </si>
  <si>
    <t>CREDIT SUISSE GROUP AG</t>
  </si>
  <si>
    <t>SIVB</t>
  </si>
  <si>
    <t>SVB FINANCIAL GROUP</t>
  </si>
  <si>
    <t>H</t>
  </si>
  <si>
    <t>GILD</t>
  </si>
  <si>
    <t>GILEAD SCIENCES INC</t>
  </si>
  <si>
    <t>ABT</t>
  </si>
  <si>
    <t>ABBOTT LABORATORIES</t>
  </si>
  <si>
    <t>TEVA</t>
  </si>
  <si>
    <t>TEVA PHARMACEUTICAL INDUSTRIES</t>
  </si>
  <si>
    <t>JNJ</t>
  </si>
  <si>
    <t>JOHNSON &amp; JOHNSON</t>
  </si>
  <si>
    <t>HAE</t>
  </si>
  <si>
    <t>HAEMONETICS CORP</t>
  </si>
  <si>
    <t>IND</t>
  </si>
  <si>
    <t>WM</t>
  </si>
  <si>
    <t>WASTE MANAGEMENT INC</t>
  </si>
  <si>
    <t>BUCY</t>
  </si>
  <si>
    <t>BUCYRUS INTERNATIONAL INC</t>
  </si>
  <si>
    <t>NOC</t>
  </si>
  <si>
    <t>NORTHROP GRUMMAN CORP</t>
  </si>
  <si>
    <t>UNP</t>
  </si>
  <si>
    <t>UNION PACIFIC CORPORATION</t>
  </si>
  <si>
    <t>HON</t>
  </si>
  <si>
    <t>HONEYWELL INTERNATIONAL INC</t>
  </si>
  <si>
    <t>IT</t>
  </si>
  <si>
    <t>IBM</t>
  </si>
  <si>
    <t>INTERNATIONAL BUSINESS MACHINE</t>
  </si>
  <si>
    <t>GOOGL</t>
  </si>
  <si>
    <t>ALPHABET INC-CL A</t>
  </si>
  <si>
    <t>CERN</t>
  </si>
  <si>
    <t>CERNER CORP</t>
  </si>
  <si>
    <t>APH</t>
  </si>
  <si>
    <t>AMPHENOL CORP</t>
  </si>
  <si>
    <t>MANT</t>
  </si>
  <si>
    <t>MANTECH INTERNATIONAL CORP/VA</t>
  </si>
  <si>
    <t>SNPS</t>
  </si>
  <si>
    <t>SYNOPSYS INC</t>
  </si>
  <si>
    <t>SY</t>
  </si>
  <si>
    <t>SYBASE INC COM</t>
  </si>
  <si>
    <t>MAT</t>
  </si>
  <si>
    <t>FCX</t>
  </si>
  <si>
    <t>FREEPORT-MCMORAN INC</t>
  </si>
  <si>
    <t>BHP</t>
  </si>
  <si>
    <t>BHP BILLITON LTD</t>
  </si>
  <si>
    <t>PPG</t>
  </si>
  <si>
    <t>PPG INDUSTRIES INC</t>
  </si>
  <si>
    <t>PX</t>
  </si>
  <si>
    <t>PRAXAIR INC</t>
  </si>
  <si>
    <t>GEF</t>
  </si>
  <si>
    <t>GREIF INC</t>
  </si>
  <si>
    <t>CSCO</t>
  </si>
  <si>
    <t>CISCO SYSTEMS INC</t>
  </si>
  <si>
    <t>TEL</t>
  </si>
  <si>
    <t>AMT</t>
  </si>
  <si>
    <t>AMERICAN TOWER CORP</t>
  </si>
  <si>
    <t>VZ</t>
  </si>
  <si>
    <t>VERIZON COMMUNICATIONS COM</t>
  </si>
  <si>
    <t>U</t>
  </si>
  <si>
    <t>OGE</t>
  </si>
  <si>
    <t>OGE ENERGY CORP</t>
  </si>
  <si>
    <t>NEE</t>
  </si>
  <si>
    <t>FPL GROUP INC</t>
  </si>
  <si>
    <t>WEC</t>
  </si>
  <si>
    <t>WEC ENERGY GROUP INC</t>
  </si>
  <si>
    <t>BUY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</si>
</sst>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yyyy\-mm\-dd;0;_(* &quot;-&quot;??_);@"/>
    <numFmt numFmtId="165" formatCode="#,##0_);\(#,##0\);&quot;-&quot;?_);_(@_)"/>
    <numFmt numFmtId="166" formatCode="#,##0.00_);\(#,##0.00\);_(* &quot;-&quot;??_)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color theme="1"/>
      <name val="Calibri"/>
      <family val="2"/>
      <scheme val="minor"/>
    </font>
    <font>
      <b/>
      <sz val="12"/>
      <color theme="0"/>
      <name val="Arial"/>
      <family val="2"/>
    </font>
    <font>
      <sz val="8"/>
      <name val="Arial Narrow"/>
      <family val="2"/>
    </font>
    <font>
      <sz val="12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164" fontId="3" fillId="0" borderId="0" applyFont="0" applyFill="0" applyBorder="0" applyProtection="0">
      <alignment horizontal="center" vertical="center"/>
    </xf>
    <xf numFmtId="165" fontId="3" fillId="0" borderId="0" applyFont="0" applyFill="0" applyBorder="0" applyAlignment="0" applyProtection="0">
      <alignment vertical="center"/>
    </xf>
    <xf numFmtId="0" fontId="5" fillId="0" borderId="0" applyFill="0" applyBorder="0" applyProtection="0">
      <alignment vertical="center"/>
    </xf>
    <xf numFmtId="166" fontId="3" fillId="0" borderId="0" applyFont="0" applyFill="0" applyBorder="0" applyAlignment="0" applyProtection="0">
      <alignment vertical="center"/>
    </xf>
  </cellStyleXfs>
  <cellXfs count="1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4" fontId="2" fillId="2" borderId="2" xfId="2" applyFont="1" applyFill="1" applyBorder="1">
      <alignment horizontal="center" vertical="center"/>
    </xf>
    <xf numFmtId="165" fontId="2" fillId="2" borderId="2" xfId="3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6" fillId="0" borderId="0" xfId="4" applyFont="1" applyBorder="1">
      <alignment vertical="center"/>
    </xf>
    <xf numFmtId="0" fontId="7" fillId="0" borderId="0" xfId="0" applyFont="1"/>
    <xf numFmtId="8" fontId="7" fillId="0" borderId="0" xfId="0" applyNumberFormat="1" applyFont="1"/>
    <xf numFmtId="0" fontId="6" fillId="0" borderId="0" xfId="4" applyFont="1" applyFill="1" applyBorder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165" fontId="7" fillId="0" borderId="0" xfId="3" applyFont="1" applyFill="1" applyBorder="1">
      <alignment vertical="center"/>
    </xf>
    <xf numFmtId="9" fontId="7" fillId="0" borderId="0" xfId="1" applyFont="1" applyAlignment="1">
      <alignment vertical="center"/>
    </xf>
    <xf numFmtId="14" fontId="7" fillId="0" borderId="0" xfId="0" applyNumberFormat="1" applyFont="1"/>
  </cellXfs>
  <cellStyles count="6">
    <cellStyle name="Date(11)" xfId="2" xr:uid="{F0AFB7C3-EED5-44E7-879E-E260F1F6384F}"/>
    <cellStyle name="DollarValue(11-13)" xfId="5" xr:uid="{C3083767-8EF4-4665-B8FB-1EA17A70FBF1}"/>
    <cellStyle name="Normal" xfId="0" builtinId="0"/>
    <cellStyle name="NormalNarrow" xfId="4" xr:uid="{05B34546-50D7-4C07-A331-367F71E34BE6}"/>
    <cellStyle name="Percent" xfId="1" builtinId="5"/>
    <cellStyle name="Shares(8)" xfId="3" xr:uid="{AD2273FD-F47C-4CDC-BFDF-C74D9E791C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F0EE-2FC0-4B43-A2F4-2B373F5A7CCE}">
  <dimension ref="B2:M232"/>
  <sheetViews>
    <sheetView tabSelected="1" topLeftCell="A2" workbookViewId="0">
      <selection activeCell="M3" sqref="M3"/>
    </sheetView>
  </sheetViews>
  <sheetFormatPr defaultRowHeight="14.4" x14ac:dyDescent="0.3"/>
  <cols>
    <col min="2" max="2" width="13.109375" bestFit="1" customWidth="1"/>
    <col min="3" max="3" width="8.44140625" bestFit="1" customWidth="1"/>
    <col min="4" max="4" width="9.44140625" bestFit="1" customWidth="1"/>
    <col min="5" max="5" width="42.5546875" bestFit="1" customWidth="1"/>
    <col min="6" max="6" width="15.5546875" bestFit="1" customWidth="1"/>
    <col min="7" max="7" width="9" bestFit="1" customWidth="1"/>
    <col min="8" max="8" width="10.33203125" bestFit="1" customWidth="1"/>
    <col min="9" max="9" width="16.6640625" bestFit="1" customWidth="1"/>
    <col min="10" max="10" width="7.6640625" bestFit="1" customWidth="1"/>
    <col min="11" max="11" width="13" bestFit="1" customWidth="1"/>
    <col min="12" max="12" width="17.5546875" bestFit="1" customWidth="1"/>
    <col min="13" max="13" width="13.6640625" bestFit="1" customWidth="1"/>
  </cols>
  <sheetData>
    <row r="2" spans="2:13" ht="15.6" x14ac:dyDescent="0.3">
      <c r="B2" s="1" t="s">
        <v>0</v>
      </c>
      <c r="C2" s="2" t="s">
        <v>1</v>
      </c>
      <c r="D2" s="3" t="s">
        <v>2</v>
      </c>
      <c r="E2" s="4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5" t="s">
        <v>10</v>
      </c>
      <c r="M2" s="6" t="s">
        <v>11</v>
      </c>
    </row>
    <row r="3" spans="2:13" ht="15.6" x14ac:dyDescent="0.3">
      <c r="B3" s="15">
        <v>40178</v>
      </c>
      <c r="C3" s="8" t="s">
        <v>14</v>
      </c>
      <c r="D3" s="8" t="s">
        <v>13</v>
      </c>
      <c r="E3" s="8" t="s">
        <v>12</v>
      </c>
      <c r="F3" s="9">
        <f>(-1*G3*H3)</f>
        <v>-85462.5</v>
      </c>
      <c r="G3" s="8">
        <v>2650</v>
      </c>
      <c r="H3" s="9">
        <v>32.25</v>
      </c>
      <c r="I3" s="9">
        <v>-8</v>
      </c>
      <c r="J3" s="9">
        <v>0</v>
      </c>
      <c r="K3" s="15">
        <v>40178</v>
      </c>
      <c r="L3" s="9">
        <f>F3-I3</f>
        <v>-85454.5</v>
      </c>
      <c r="M3" s="8" t="s">
        <v>127</v>
      </c>
    </row>
    <row r="4" spans="2:13" ht="15.6" x14ac:dyDescent="0.3">
      <c r="B4" s="15">
        <v>40178</v>
      </c>
      <c r="C4" s="8" t="s">
        <v>14</v>
      </c>
      <c r="D4" s="8" t="s">
        <v>16</v>
      </c>
      <c r="E4" s="7" t="s">
        <v>15</v>
      </c>
      <c r="F4" s="9">
        <f t="shared" ref="F4:F55" si="0">(-1*G4*H4)</f>
        <v>-79611</v>
      </c>
      <c r="G4" s="8">
        <v>1275</v>
      </c>
      <c r="H4" s="9">
        <v>62.44</v>
      </c>
      <c r="I4" s="9">
        <v>-8</v>
      </c>
      <c r="J4" s="9">
        <v>0</v>
      </c>
      <c r="K4" s="15">
        <v>40178</v>
      </c>
      <c r="L4" s="9">
        <f t="shared" ref="L4:L55" si="1">F4-I4</f>
        <v>-79603</v>
      </c>
      <c r="M4" s="8" t="s">
        <v>127</v>
      </c>
    </row>
    <row r="5" spans="2:13" ht="15.6" x14ac:dyDescent="0.3">
      <c r="B5" s="15">
        <v>40178</v>
      </c>
      <c r="C5" s="8" t="s">
        <v>14</v>
      </c>
      <c r="D5" s="8" t="s">
        <v>18</v>
      </c>
      <c r="E5" s="7" t="s">
        <v>17</v>
      </c>
      <c r="F5" s="9">
        <f t="shared" si="0"/>
        <v>-45840.299999999996</v>
      </c>
      <c r="G5" s="8">
        <v>290</v>
      </c>
      <c r="H5" s="9">
        <v>158.07</v>
      </c>
      <c r="I5" s="9">
        <v>-8</v>
      </c>
      <c r="J5" s="9">
        <v>0</v>
      </c>
      <c r="K5" s="15">
        <v>40178</v>
      </c>
      <c r="L5" s="9">
        <f t="shared" si="1"/>
        <v>-45832.299999999996</v>
      </c>
      <c r="M5" s="8" t="s">
        <v>127</v>
      </c>
    </row>
    <row r="6" spans="2:13" ht="15.6" x14ac:dyDescent="0.3">
      <c r="B6" s="15">
        <v>40178</v>
      </c>
      <c r="C6" s="8" t="s">
        <v>14</v>
      </c>
      <c r="D6" s="8" t="s">
        <v>20</v>
      </c>
      <c r="E6" s="7" t="s">
        <v>19</v>
      </c>
      <c r="F6" s="9">
        <f t="shared" si="0"/>
        <v>-46287.68</v>
      </c>
      <c r="G6" s="8">
        <v>632</v>
      </c>
      <c r="H6" s="9">
        <v>73.239999999999995</v>
      </c>
      <c r="I6" s="9">
        <v>-8</v>
      </c>
      <c r="J6" s="9">
        <v>0</v>
      </c>
      <c r="K6" s="15">
        <v>40178</v>
      </c>
      <c r="L6" s="9">
        <f t="shared" si="1"/>
        <v>-46279.68</v>
      </c>
      <c r="M6" s="8" t="s">
        <v>127</v>
      </c>
    </row>
    <row r="7" spans="2:13" ht="15.6" x14ac:dyDescent="0.3">
      <c r="B7" s="15">
        <v>40178</v>
      </c>
      <c r="C7" s="8" t="s">
        <v>14</v>
      </c>
      <c r="D7" s="8" t="s">
        <v>22</v>
      </c>
      <c r="E7" s="7" t="s">
        <v>21</v>
      </c>
      <c r="F7" s="9">
        <f t="shared" si="0"/>
        <v>-58475</v>
      </c>
      <c r="G7" s="8">
        <v>2500</v>
      </c>
      <c r="H7" s="9">
        <v>23.39</v>
      </c>
      <c r="I7" s="9">
        <v>-8</v>
      </c>
      <c r="J7" s="9">
        <v>0</v>
      </c>
      <c r="K7" s="15">
        <v>40178</v>
      </c>
      <c r="L7" s="9">
        <f t="shared" si="1"/>
        <v>-58467</v>
      </c>
      <c r="M7" s="8" t="s">
        <v>127</v>
      </c>
    </row>
    <row r="8" spans="2:13" ht="15.6" x14ac:dyDescent="0.3">
      <c r="B8" s="15">
        <v>40178</v>
      </c>
      <c r="C8" s="8" t="s">
        <v>25</v>
      </c>
      <c r="D8" s="8" t="s">
        <v>24</v>
      </c>
      <c r="E8" s="7" t="s">
        <v>23</v>
      </c>
      <c r="F8" s="9">
        <f t="shared" si="0"/>
        <v>-79800</v>
      </c>
      <c r="G8" s="8">
        <v>1400</v>
      </c>
      <c r="H8" s="9">
        <v>57</v>
      </c>
      <c r="I8" s="9">
        <v>-8</v>
      </c>
      <c r="J8" s="9">
        <v>0</v>
      </c>
      <c r="K8" s="15">
        <v>40178</v>
      </c>
      <c r="L8" s="9">
        <f t="shared" si="1"/>
        <v>-79792</v>
      </c>
      <c r="M8" s="8" t="s">
        <v>127</v>
      </c>
    </row>
    <row r="9" spans="2:13" ht="15.6" x14ac:dyDescent="0.3">
      <c r="B9" s="15">
        <v>40178</v>
      </c>
      <c r="C9" s="8" t="s">
        <v>25</v>
      </c>
      <c r="D9" s="8" t="s">
        <v>27</v>
      </c>
      <c r="E9" s="7" t="s">
        <v>26</v>
      </c>
      <c r="F9" s="9">
        <f t="shared" si="0"/>
        <v>-74694.5</v>
      </c>
      <c r="G9" s="8">
        <v>1550</v>
      </c>
      <c r="H9" s="9">
        <v>48.19</v>
      </c>
      <c r="I9" s="9">
        <v>-8</v>
      </c>
      <c r="J9" s="9">
        <v>0</v>
      </c>
      <c r="K9" s="15">
        <v>40178</v>
      </c>
      <c r="L9" s="9">
        <f t="shared" si="1"/>
        <v>-74686.5</v>
      </c>
      <c r="M9" s="8" t="s">
        <v>127</v>
      </c>
    </row>
    <row r="10" spans="2:13" ht="15.6" x14ac:dyDescent="0.3">
      <c r="B10" s="15">
        <v>40178</v>
      </c>
      <c r="C10" s="8" t="s">
        <v>25</v>
      </c>
      <c r="D10" s="8" t="s">
        <v>29</v>
      </c>
      <c r="E10" s="10" t="s">
        <v>28</v>
      </c>
      <c r="F10" s="9">
        <f t="shared" si="0"/>
        <v>-88577.5</v>
      </c>
      <c r="G10" s="8">
        <v>2750</v>
      </c>
      <c r="H10" s="9">
        <v>32.21</v>
      </c>
      <c r="I10" s="9">
        <v>-8</v>
      </c>
      <c r="J10" s="9">
        <v>0</v>
      </c>
      <c r="K10" s="15">
        <v>40178</v>
      </c>
      <c r="L10" s="9">
        <f t="shared" si="1"/>
        <v>-88569.5</v>
      </c>
      <c r="M10" s="8" t="s">
        <v>127</v>
      </c>
    </row>
    <row r="11" spans="2:13" ht="15.6" x14ac:dyDescent="0.3">
      <c r="B11" s="15">
        <v>40178</v>
      </c>
      <c r="C11" s="8" t="s">
        <v>25</v>
      </c>
      <c r="D11" s="8" t="s">
        <v>31</v>
      </c>
      <c r="E11" s="10" t="s">
        <v>30</v>
      </c>
      <c r="F11" s="9">
        <f t="shared" si="0"/>
        <v>-56724.5</v>
      </c>
      <c r="G11" s="8">
        <v>950</v>
      </c>
      <c r="H11" s="9">
        <v>59.71</v>
      </c>
      <c r="I11" s="9">
        <v>-8</v>
      </c>
      <c r="J11" s="9">
        <v>0</v>
      </c>
      <c r="K11" s="15">
        <v>40178</v>
      </c>
      <c r="L11" s="9">
        <f t="shared" si="1"/>
        <v>-56716.5</v>
      </c>
      <c r="M11" s="8" t="s">
        <v>127</v>
      </c>
    </row>
    <row r="12" spans="2:13" ht="15.6" x14ac:dyDescent="0.3">
      <c r="B12" s="15">
        <v>40178</v>
      </c>
      <c r="C12" s="8" t="s">
        <v>25</v>
      </c>
      <c r="D12" s="8" t="s">
        <v>32</v>
      </c>
      <c r="E12" s="8" t="s">
        <v>33</v>
      </c>
      <c r="F12" s="9">
        <f t="shared" si="0"/>
        <v>-83292</v>
      </c>
      <c r="G12" s="8">
        <v>1200</v>
      </c>
      <c r="H12" s="9">
        <v>69.41</v>
      </c>
      <c r="I12" s="9">
        <v>-8</v>
      </c>
      <c r="J12" s="9">
        <v>0</v>
      </c>
      <c r="K12" s="15">
        <v>40178</v>
      </c>
      <c r="L12" s="9">
        <f t="shared" si="1"/>
        <v>-83284</v>
      </c>
      <c r="M12" s="8" t="s">
        <v>127</v>
      </c>
    </row>
    <row r="13" spans="2:13" ht="15.6" x14ac:dyDescent="0.3">
      <c r="B13" s="15">
        <v>40178</v>
      </c>
      <c r="C13" s="8" t="s">
        <v>25</v>
      </c>
      <c r="D13" s="8" t="s">
        <v>35</v>
      </c>
      <c r="E13" s="10" t="s">
        <v>34</v>
      </c>
      <c r="F13" s="9">
        <f t="shared" si="0"/>
        <v>-97008</v>
      </c>
      <c r="G13" s="8">
        <v>1600</v>
      </c>
      <c r="H13" s="9">
        <v>60.63</v>
      </c>
      <c r="I13" s="9">
        <v>-8</v>
      </c>
      <c r="J13" s="9">
        <v>0</v>
      </c>
      <c r="K13" s="15">
        <v>40178</v>
      </c>
      <c r="L13" s="9">
        <f t="shared" si="1"/>
        <v>-97000</v>
      </c>
      <c r="M13" s="8" t="s">
        <v>127</v>
      </c>
    </row>
    <row r="14" spans="2:13" ht="15.6" x14ac:dyDescent="0.3">
      <c r="B14" s="15">
        <v>40178</v>
      </c>
      <c r="C14" s="8" t="s">
        <v>38</v>
      </c>
      <c r="D14" s="8" t="s">
        <v>37</v>
      </c>
      <c r="E14" s="8" t="s">
        <v>36</v>
      </c>
      <c r="F14" s="9">
        <f t="shared" si="0"/>
        <v>-117613.8</v>
      </c>
      <c r="G14" s="8">
        <v>1140</v>
      </c>
      <c r="H14" s="9">
        <v>103.17</v>
      </c>
      <c r="I14" s="9">
        <v>-8</v>
      </c>
      <c r="J14" s="9">
        <v>0</v>
      </c>
      <c r="K14" s="15">
        <v>40178</v>
      </c>
      <c r="L14" s="9">
        <f t="shared" si="1"/>
        <v>-117605.8</v>
      </c>
      <c r="M14" s="8" t="s">
        <v>127</v>
      </c>
    </row>
    <row r="15" spans="2:13" ht="15.6" x14ac:dyDescent="0.3">
      <c r="B15" s="15">
        <v>40178</v>
      </c>
      <c r="C15" s="8" t="s">
        <v>38</v>
      </c>
      <c r="D15" s="8" t="s">
        <v>40</v>
      </c>
      <c r="E15" s="7" t="s">
        <v>39</v>
      </c>
      <c r="F15" s="9">
        <f t="shared" si="0"/>
        <v>-112172.55</v>
      </c>
      <c r="G15" s="8">
        <v>1645</v>
      </c>
      <c r="H15" s="9">
        <v>68.19</v>
      </c>
      <c r="I15" s="9">
        <v>-8</v>
      </c>
      <c r="J15" s="9">
        <v>0</v>
      </c>
      <c r="K15" s="15">
        <v>40178</v>
      </c>
      <c r="L15" s="9">
        <f t="shared" si="1"/>
        <v>-112164.55</v>
      </c>
      <c r="M15" s="8" t="s">
        <v>127</v>
      </c>
    </row>
    <row r="16" spans="2:13" ht="15.6" x14ac:dyDescent="0.3">
      <c r="B16" s="15">
        <v>40178</v>
      </c>
      <c r="C16" s="8" t="s">
        <v>38</v>
      </c>
      <c r="D16" s="8" t="s">
        <v>42</v>
      </c>
      <c r="E16" s="7" t="s">
        <v>41</v>
      </c>
      <c r="F16" s="9">
        <f t="shared" si="0"/>
        <v>-162393</v>
      </c>
      <c r="G16" s="8">
        <v>3990</v>
      </c>
      <c r="H16" s="9">
        <v>40.700000000000003</v>
      </c>
      <c r="I16" s="9">
        <v>-8</v>
      </c>
      <c r="J16" s="9">
        <v>0</v>
      </c>
      <c r="K16" s="15">
        <v>40178</v>
      </c>
      <c r="L16" s="9">
        <f t="shared" si="1"/>
        <v>-162385</v>
      </c>
      <c r="M16" s="8" t="s">
        <v>127</v>
      </c>
    </row>
    <row r="17" spans="2:13" ht="15.6" x14ac:dyDescent="0.3">
      <c r="B17" s="15">
        <v>40178</v>
      </c>
      <c r="C17" s="11" t="s">
        <v>38</v>
      </c>
      <c r="D17" s="11" t="s">
        <v>43</v>
      </c>
      <c r="E17" s="10" t="s">
        <v>44</v>
      </c>
      <c r="F17" s="9">
        <f t="shared" si="0"/>
        <v>-67042.7</v>
      </c>
      <c r="G17" s="8">
        <v>1030</v>
      </c>
      <c r="H17" s="9">
        <v>65.09</v>
      </c>
      <c r="I17" s="9">
        <v>-8</v>
      </c>
      <c r="J17" s="9">
        <v>0</v>
      </c>
      <c r="K17" s="15">
        <v>40178</v>
      </c>
      <c r="L17" s="9">
        <f t="shared" si="1"/>
        <v>-67034.7</v>
      </c>
      <c r="M17" s="8" t="s">
        <v>127</v>
      </c>
    </row>
    <row r="18" spans="2:13" ht="15.6" x14ac:dyDescent="0.3">
      <c r="B18" s="15">
        <v>40178</v>
      </c>
      <c r="C18" s="12" t="s">
        <v>38</v>
      </c>
      <c r="D18" s="12" t="s">
        <v>45</v>
      </c>
      <c r="E18" s="7" t="s">
        <v>46</v>
      </c>
      <c r="F18" s="9">
        <f t="shared" si="0"/>
        <v>-75699</v>
      </c>
      <c r="G18" s="8">
        <v>2925</v>
      </c>
      <c r="H18" s="9">
        <v>25.88</v>
      </c>
      <c r="I18" s="9">
        <v>-8</v>
      </c>
      <c r="J18" s="9">
        <v>0</v>
      </c>
      <c r="K18" s="15">
        <v>40178</v>
      </c>
      <c r="L18" s="9">
        <f t="shared" si="1"/>
        <v>-75691</v>
      </c>
      <c r="M18" s="8" t="s">
        <v>127</v>
      </c>
    </row>
    <row r="19" spans="2:13" ht="15.6" x14ac:dyDescent="0.3">
      <c r="B19" s="15">
        <v>40178</v>
      </c>
      <c r="C19" s="12" t="s">
        <v>38</v>
      </c>
      <c r="D19" s="12" t="s">
        <v>47</v>
      </c>
      <c r="E19" s="7" t="s">
        <v>48</v>
      </c>
      <c r="F19" s="9">
        <f t="shared" si="0"/>
        <v>-74131.600000000006</v>
      </c>
      <c r="G19" s="8">
        <v>1538</v>
      </c>
      <c r="H19" s="9">
        <v>48.2</v>
      </c>
      <c r="I19" s="9">
        <v>-8</v>
      </c>
      <c r="J19" s="9">
        <v>0</v>
      </c>
      <c r="K19" s="15">
        <v>40178</v>
      </c>
      <c r="L19" s="9">
        <f t="shared" si="1"/>
        <v>-74123.600000000006</v>
      </c>
      <c r="M19" s="8" t="s">
        <v>127</v>
      </c>
    </row>
    <row r="20" spans="2:13" ht="15.6" x14ac:dyDescent="0.3">
      <c r="B20" s="15">
        <v>40178</v>
      </c>
      <c r="C20" s="11" t="s">
        <v>49</v>
      </c>
      <c r="D20" s="11" t="s">
        <v>50</v>
      </c>
      <c r="E20" s="10" t="s">
        <v>51</v>
      </c>
      <c r="F20" s="9">
        <f t="shared" si="0"/>
        <v>-52585.9</v>
      </c>
      <c r="G20" s="13">
        <v>3830</v>
      </c>
      <c r="H20" s="9">
        <v>13.73</v>
      </c>
      <c r="I20" s="9">
        <v>-8</v>
      </c>
      <c r="J20" s="9">
        <v>0</v>
      </c>
      <c r="K20" s="15">
        <v>40178</v>
      </c>
      <c r="L20" s="9">
        <f t="shared" si="1"/>
        <v>-52577.9</v>
      </c>
      <c r="M20" s="8" t="s">
        <v>127</v>
      </c>
    </row>
    <row r="21" spans="2:13" ht="15.6" x14ac:dyDescent="0.3">
      <c r="B21" s="15">
        <v>40178</v>
      </c>
      <c r="C21" s="11" t="s">
        <v>49</v>
      </c>
      <c r="D21" s="11" t="s">
        <v>52</v>
      </c>
      <c r="E21" s="10" t="s">
        <v>53</v>
      </c>
      <c r="F21" s="9">
        <f t="shared" si="0"/>
        <v>-105525</v>
      </c>
      <c r="G21" s="8">
        <v>625</v>
      </c>
      <c r="H21" s="9">
        <v>168.84</v>
      </c>
      <c r="I21" s="9">
        <v>-8</v>
      </c>
      <c r="J21" s="9">
        <v>0</v>
      </c>
      <c r="K21" s="15">
        <v>40178</v>
      </c>
      <c r="L21" s="9">
        <f t="shared" si="1"/>
        <v>-105517</v>
      </c>
      <c r="M21" s="8" t="s">
        <v>127</v>
      </c>
    </row>
    <row r="22" spans="2:13" ht="15.6" x14ac:dyDescent="0.3">
      <c r="B22" s="15">
        <v>40178</v>
      </c>
      <c r="C22" s="12" t="s">
        <v>49</v>
      </c>
      <c r="D22" s="12" t="s">
        <v>54</v>
      </c>
      <c r="E22" s="7" t="s">
        <v>55</v>
      </c>
      <c r="F22" s="9">
        <f t="shared" si="0"/>
        <v>-66177</v>
      </c>
      <c r="G22" s="8">
        <v>285</v>
      </c>
      <c r="H22" s="9">
        <v>232.2</v>
      </c>
      <c r="I22" s="9">
        <v>-8</v>
      </c>
      <c r="J22" s="9">
        <v>0</v>
      </c>
      <c r="K22" s="15">
        <v>40178</v>
      </c>
      <c r="L22" s="9">
        <f t="shared" si="1"/>
        <v>-66169</v>
      </c>
      <c r="M22" s="8" t="s">
        <v>127</v>
      </c>
    </row>
    <row r="23" spans="2:13" ht="15.6" x14ac:dyDescent="0.3">
      <c r="B23" s="15">
        <v>40178</v>
      </c>
      <c r="C23" s="11" t="s">
        <v>49</v>
      </c>
      <c r="D23" s="11" t="s">
        <v>56</v>
      </c>
      <c r="E23" s="10" t="s">
        <v>57</v>
      </c>
      <c r="F23" s="9">
        <f t="shared" si="0"/>
        <v>-47369</v>
      </c>
      <c r="G23" s="13">
        <v>1340</v>
      </c>
      <c r="H23" s="9">
        <v>35.35</v>
      </c>
      <c r="I23" s="9">
        <v>-8</v>
      </c>
      <c r="J23" s="9">
        <v>0</v>
      </c>
      <c r="K23" s="15">
        <v>40178</v>
      </c>
      <c r="L23" s="9">
        <f t="shared" si="1"/>
        <v>-47361</v>
      </c>
      <c r="M23" s="8" t="s">
        <v>127</v>
      </c>
    </row>
    <row r="24" spans="2:13" ht="15.6" x14ac:dyDescent="0.3">
      <c r="B24" s="15">
        <v>40178</v>
      </c>
      <c r="C24" s="12" t="s">
        <v>49</v>
      </c>
      <c r="D24" s="12" t="s">
        <v>58</v>
      </c>
      <c r="E24" s="7" t="s">
        <v>59</v>
      </c>
      <c r="F24" s="9">
        <f t="shared" si="0"/>
        <v>-52382.7</v>
      </c>
      <c r="G24" s="8">
        <v>2230</v>
      </c>
      <c r="H24" s="9">
        <v>23.49</v>
      </c>
      <c r="I24" s="9">
        <v>-8</v>
      </c>
      <c r="J24" s="9">
        <v>0</v>
      </c>
      <c r="K24" s="15">
        <v>40178</v>
      </c>
      <c r="L24" s="9">
        <f t="shared" si="1"/>
        <v>-52374.7</v>
      </c>
      <c r="M24" s="8" t="s">
        <v>127</v>
      </c>
    </row>
    <row r="25" spans="2:13" ht="15.6" x14ac:dyDescent="0.3">
      <c r="B25" s="15">
        <v>40178</v>
      </c>
      <c r="C25" s="11" t="s">
        <v>49</v>
      </c>
      <c r="D25" s="11" t="s">
        <v>60</v>
      </c>
      <c r="E25" s="10" t="s">
        <v>61</v>
      </c>
      <c r="F25" s="9">
        <f t="shared" si="0"/>
        <v>-137844.36000000002</v>
      </c>
      <c r="G25" s="8">
        <v>3308</v>
      </c>
      <c r="H25" s="9">
        <v>41.67</v>
      </c>
      <c r="I25" s="9">
        <v>-8</v>
      </c>
      <c r="J25" s="9">
        <v>0</v>
      </c>
      <c r="K25" s="15">
        <v>40178</v>
      </c>
      <c r="L25" s="9">
        <f t="shared" si="1"/>
        <v>-137836.36000000002</v>
      </c>
      <c r="M25" s="8" t="s">
        <v>127</v>
      </c>
    </row>
    <row r="26" spans="2:13" ht="15.6" x14ac:dyDescent="0.3">
      <c r="B26" s="15">
        <v>40178</v>
      </c>
      <c r="C26" s="11" t="s">
        <v>49</v>
      </c>
      <c r="D26" s="11" t="s">
        <v>25</v>
      </c>
      <c r="E26" s="10" t="s">
        <v>62</v>
      </c>
      <c r="F26" s="9">
        <f t="shared" si="0"/>
        <v>-54567.6</v>
      </c>
      <c r="G26" s="8">
        <v>1110</v>
      </c>
      <c r="H26" s="9">
        <v>49.16</v>
      </c>
      <c r="I26" s="9">
        <v>-8</v>
      </c>
      <c r="J26" s="9">
        <v>0</v>
      </c>
      <c r="K26" s="15">
        <v>40178</v>
      </c>
      <c r="L26" s="9">
        <f t="shared" si="1"/>
        <v>-54559.6</v>
      </c>
      <c r="M26" s="8" t="s">
        <v>127</v>
      </c>
    </row>
    <row r="27" spans="2:13" ht="15.6" x14ac:dyDescent="0.3">
      <c r="B27" s="15">
        <v>40178</v>
      </c>
      <c r="C27" s="11" t="s">
        <v>49</v>
      </c>
      <c r="D27" s="11" t="s">
        <v>63</v>
      </c>
      <c r="E27" s="10" t="s">
        <v>64</v>
      </c>
      <c r="F27" s="9">
        <f t="shared" si="0"/>
        <v>-49991.999999999993</v>
      </c>
      <c r="G27" s="8">
        <v>1200</v>
      </c>
      <c r="H27" s="9">
        <v>41.66</v>
      </c>
      <c r="I27" s="9">
        <v>-8</v>
      </c>
      <c r="J27" s="9">
        <v>0</v>
      </c>
      <c r="K27" s="15">
        <v>40178</v>
      </c>
      <c r="L27" s="9">
        <f t="shared" si="1"/>
        <v>-49983.999999999993</v>
      </c>
      <c r="M27" s="8" t="s">
        <v>127</v>
      </c>
    </row>
    <row r="28" spans="2:13" ht="15.6" x14ac:dyDescent="0.3">
      <c r="B28" s="15">
        <v>40178</v>
      </c>
      <c r="C28" s="11" t="s">
        <v>65</v>
      </c>
      <c r="D28" s="11" t="s">
        <v>66</v>
      </c>
      <c r="E28" s="10" t="s">
        <v>67</v>
      </c>
      <c r="F28" s="9">
        <f t="shared" si="0"/>
        <v>-94544.950000000012</v>
      </c>
      <c r="G28" s="8">
        <v>2185</v>
      </c>
      <c r="H28" s="9">
        <v>43.27</v>
      </c>
      <c r="I28" s="9">
        <v>-8</v>
      </c>
      <c r="J28" s="9">
        <v>0</v>
      </c>
      <c r="K28" s="15">
        <v>40178</v>
      </c>
      <c r="L28" s="9">
        <f t="shared" si="1"/>
        <v>-94536.950000000012</v>
      </c>
      <c r="M28" s="8" t="s">
        <v>127</v>
      </c>
    </row>
    <row r="29" spans="2:13" ht="15.6" x14ac:dyDescent="0.3">
      <c r="B29" s="15">
        <v>40178</v>
      </c>
      <c r="C29" s="12" t="s">
        <v>65</v>
      </c>
      <c r="D29" s="12" t="s">
        <v>68</v>
      </c>
      <c r="E29" s="7" t="s">
        <v>69</v>
      </c>
      <c r="F29" s="9">
        <f t="shared" si="0"/>
        <v>-110679.5</v>
      </c>
      <c r="G29" s="8">
        <v>2050</v>
      </c>
      <c r="H29" s="9">
        <v>53.99</v>
      </c>
      <c r="I29" s="9">
        <v>-8</v>
      </c>
      <c r="J29" s="9">
        <v>0</v>
      </c>
      <c r="K29" s="15">
        <v>40178</v>
      </c>
      <c r="L29" s="9">
        <f t="shared" si="1"/>
        <v>-110671.5</v>
      </c>
      <c r="M29" s="8" t="s">
        <v>127</v>
      </c>
    </row>
    <row r="30" spans="2:13" ht="15.6" x14ac:dyDescent="0.3">
      <c r="B30" s="15">
        <v>40178</v>
      </c>
      <c r="C30" s="11" t="s">
        <v>65</v>
      </c>
      <c r="D30" s="11" t="s">
        <v>70</v>
      </c>
      <c r="E30" s="10" t="s">
        <v>71</v>
      </c>
      <c r="F30" s="9">
        <f t="shared" si="0"/>
        <v>-128652.2</v>
      </c>
      <c r="G30" s="8">
        <v>2290</v>
      </c>
      <c r="H30" s="9">
        <v>56.18</v>
      </c>
      <c r="I30" s="9">
        <v>-8</v>
      </c>
      <c r="J30" s="9">
        <v>0</v>
      </c>
      <c r="K30" s="15">
        <v>40178</v>
      </c>
      <c r="L30" s="9">
        <f t="shared" si="1"/>
        <v>-128644.2</v>
      </c>
      <c r="M30" s="8" t="s">
        <v>127</v>
      </c>
    </row>
    <row r="31" spans="2:13" ht="15.6" x14ac:dyDescent="0.3">
      <c r="B31" s="15">
        <v>40178</v>
      </c>
      <c r="C31" s="12" t="s">
        <v>65</v>
      </c>
      <c r="D31" s="12" t="s">
        <v>72</v>
      </c>
      <c r="E31" s="7" t="s">
        <v>73</v>
      </c>
      <c r="F31" s="9">
        <f t="shared" si="0"/>
        <v>-67630.5</v>
      </c>
      <c r="G31" s="8">
        <v>1050</v>
      </c>
      <c r="H31" s="9">
        <v>64.41</v>
      </c>
      <c r="I31" s="9">
        <v>-8</v>
      </c>
      <c r="J31" s="9">
        <v>0</v>
      </c>
      <c r="K31" s="15">
        <v>40178</v>
      </c>
      <c r="L31" s="9">
        <f t="shared" si="1"/>
        <v>-67622.5</v>
      </c>
      <c r="M31" s="8" t="s">
        <v>127</v>
      </c>
    </row>
    <row r="32" spans="2:13" ht="15.6" x14ac:dyDescent="0.3">
      <c r="B32" s="15">
        <v>40178</v>
      </c>
      <c r="C32" s="11" t="s">
        <v>65</v>
      </c>
      <c r="D32" s="11" t="s">
        <v>74</v>
      </c>
      <c r="E32" s="10" t="s">
        <v>75</v>
      </c>
      <c r="F32" s="9">
        <f t="shared" si="0"/>
        <v>-82725</v>
      </c>
      <c r="G32" s="8">
        <v>1500</v>
      </c>
      <c r="H32" s="9">
        <v>55.15</v>
      </c>
      <c r="I32" s="9">
        <v>-8</v>
      </c>
      <c r="J32" s="9">
        <v>0</v>
      </c>
      <c r="K32" s="15">
        <v>40178</v>
      </c>
      <c r="L32" s="9">
        <f t="shared" si="1"/>
        <v>-82717</v>
      </c>
      <c r="M32" s="8" t="s">
        <v>127</v>
      </c>
    </row>
    <row r="33" spans="2:13" ht="15.6" x14ac:dyDescent="0.3">
      <c r="B33" s="15">
        <v>40178</v>
      </c>
      <c r="C33" s="11" t="s">
        <v>76</v>
      </c>
      <c r="D33" s="11" t="s">
        <v>77</v>
      </c>
      <c r="E33" s="10" t="s">
        <v>78</v>
      </c>
      <c r="F33" s="9">
        <f t="shared" si="0"/>
        <v>-58322.250000000007</v>
      </c>
      <c r="G33" s="8">
        <v>1725</v>
      </c>
      <c r="H33" s="9">
        <v>33.81</v>
      </c>
      <c r="I33" s="9">
        <v>-8</v>
      </c>
      <c r="J33" s="9">
        <v>0</v>
      </c>
      <c r="K33" s="15">
        <v>40178</v>
      </c>
      <c r="L33" s="9">
        <f t="shared" si="1"/>
        <v>-58314.250000000007</v>
      </c>
      <c r="M33" s="8" t="s">
        <v>127</v>
      </c>
    </row>
    <row r="34" spans="2:13" ht="15.6" x14ac:dyDescent="0.3">
      <c r="B34" s="15">
        <v>40178</v>
      </c>
      <c r="C34" s="11" t="s">
        <v>76</v>
      </c>
      <c r="D34" s="11" t="s">
        <v>79</v>
      </c>
      <c r="E34" s="10" t="s">
        <v>80</v>
      </c>
      <c r="F34" s="9">
        <f t="shared" si="0"/>
        <v>-104284.5</v>
      </c>
      <c r="G34" s="8">
        <v>1850</v>
      </c>
      <c r="H34" s="9">
        <v>56.37</v>
      </c>
      <c r="I34" s="9">
        <v>-8</v>
      </c>
      <c r="J34" s="9">
        <v>0</v>
      </c>
      <c r="K34" s="15">
        <v>40178</v>
      </c>
      <c r="L34" s="9">
        <f t="shared" si="1"/>
        <v>-104276.5</v>
      </c>
      <c r="M34" s="8" t="s">
        <v>127</v>
      </c>
    </row>
    <row r="35" spans="2:13" ht="15.6" x14ac:dyDescent="0.3">
      <c r="B35" s="15">
        <v>40178</v>
      </c>
      <c r="C35" s="12" t="s">
        <v>76</v>
      </c>
      <c r="D35" s="12" t="s">
        <v>81</v>
      </c>
      <c r="E35" s="7" t="s">
        <v>82</v>
      </c>
      <c r="F35" s="9">
        <f t="shared" si="0"/>
        <v>-69812.5</v>
      </c>
      <c r="G35" s="8">
        <v>1250</v>
      </c>
      <c r="H35" s="9">
        <v>55.85</v>
      </c>
      <c r="I35" s="9">
        <v>-8</v>
      </c>
      <c r="J35" s="9">
        <v>0</v>
      </c>
      <c r="K35" s="15">
        <v>40178</v>
      </c>
      <c r="L35" s="9">
        <f t="shared" si="1"/>
        <v>-69804.5</v>
      </c>
      <c r="M35" s="8" t="s">
        <v>127</v>
      </c>
    </row>
    <row r="36" spans="2:13" ht="15.6" x14ac:dyDescent="0.3">
      <c r="B36" s="15">
        <v>40178</v>
      </c>
      <c r="C36" s="12" t="s">
        <v>76</v>
      </c>
      <c r="D36" s="12" t="s">
        <v>83</v>
      </c>
      <c r="E36" s="7" t="s">
        <v>84</v>
      </c>
      <c r="F36" s="9">
        <f t="shared" si="0"/>
        <v>-78277.5</v>
      </c>
      <c r="G36" s="8">
        <v>1225</v>
      </c>
      <c r="H36" s="9">
        <v>63.9</v>
      </c>
      <c r="I36" s="9">
        <v>-8</v>
      </c>
      <c r="J36" s="9">
        <v>0</v>
      </c>
      <c r="K36" s="15">
        <v>40178</v>
      </c>
      <c r="L36" s="9">
        <f t="shared" si="1"/>
        <v>-78269.5</v>
      </c>
      <c r="M36" s="8" t="s">
        <v>127</v>
      </c>
    </row>
    <row r="37" spans="2:13" ht="15.6" x14ac:dyDescent="0.3">
      <c r="B37" s="15">
        <v>40178</v>
      </c>
      <c r="C37" s="11" t="s">
        <v>76</v>
      </c>
      <c r="D37" s="11" t="s">
        <v>85</v>
      </c>
      <c r="E37" s="10" t="s">
        <v>86</v>
      </c>
      <c r="F37" s="9">
        <f t="shared" si="0"/>
        <v>-108780.00000000001</v>
      </c>
      <c r="G37" s="8">
        <v>2775</v>
      </c>
      <c r="H37" s="9">
        <v>39.200000000000003</v>
      </c>
      <c r="I37" s="9">
        <v>-8</v>
      </c>
      <c r="J37" s="9">
        <v>0</v>
      </c>
      <c r="K37" s="15">
        <v>40178</v>
      </c>
      <c r="L37" s="9">
        <f t="shared" si="1"/>
        <v>-108772.00000000001</v>
      </c>
      <c r="M37" s="8" t="s">
        <v>127</v>
      </c>
    </row>
    <row r="38" spans="2:13" ht="15.6" x14ac:dyDescent="0.3">
      <c r="B38" s="15">
        <v>40178</v>
      </c>
      <c r="C38" s="11" t="s">
        <v>87</v>
      </c>
      <c r="D38" s="11" t="s">
        <v>88</v>
      </c>
      <c r="E38" s="10" t="s">
        <v>89</v>
      </c>
      <c r="F38" s="9">
        <f t="shared" si="0"/>
        <v>-133518</v>
      </c>
      <c r="G38" s="8">
        <v>1020</v>
      </c>
      <c r="H38" s="9">
        <v>130.9</v>
      </c>
      <c r="I38" s="9">
        <v>-8</v>
      </c>
      <c r="J38" s="9">
        <v>0</v>
      </c>
      <c r="K38" s="15">
        <v>40178</v>
      </c>
      <c r="L38" s="9">
        <f t="shared" si="1"/>
        <v>-133510</v>
      </c>
      <c r="M38" s="8" t="s">
        <v>127</v>
      </c>
    </row>
    <row r="39" spans="2:13" ht="15.6" x14ac:dyDescent="0.3">
      <c r="B39" s="15">
        <v>40178</v>
      </c>
      <c r="C39" s="12" t="s">
        <v>87</v>
      </c>
      <c r="D39" s="14" t="s">
        <v>90</v>
      </c>
      <c r="E39" s="7" t="s">
        <v>91</v>
      </c>
      <c r="F39" s="9">
        <f t="shared" si="0"/>
        <v>-142595.4</v>
      </c>
      <c r="G39" s="8">
        <v>460</v>
      </c>
      <c r="H39" s="9">
        <f>619.98/2</f>
        <v>309.99</v>
      </c>
      <c r="I39" s="9">
        <v>-8</v>
      </c>
      <c r="J39" s="9">
        <v>0</v>
      </c>
      <c r="K39" s="15">
        <v>40178</v>
      </c>
      <c r="L39" s="9">
        <f t="shared" si="1"/>
        <v>-142587.4</v>
      </c>
      <c r="M39" s="8" t="s">
        <v>127</v>
      </c>
    </row>
    <row r="40" spans="2:13" ht="15.6" x14ac:dyDescent="0.3">
      <c r="B40" s="15">
        <v>40178</v>
      </c>
      <c r="C40" s="11" t="s">
        <v>65</v>
      </c>
      <c r="D40" s="11" t="s">
        <v>92</v>
      </c>
      <c r="E40" s="10" t="s">
        <v>93</v>
      </c>
      <c r="F40" s="9">
        <f t="shared" si="0"/>
        <v>-128606.39999999999</v>
      </c>
      <c r="G40" s="8">
        <v>1560</v>
      </c>
      <c r="H40" s="9">
        <v>82.44</v>
      </c>
      <c r="I40" s="9">
        <v>-8</v>
      </c>
      <c r="J40" s="9">
        <v>0</v>
      </c>
      <c r="K40" s="15">
        <v>40178</v>
      </c>
      <c r="L40" s="9">
        <f t="shared" si="1"/>
        <v>-128598.39999999999</v>
      </c>
      <c r="M40" s="8" t="s">
        <v>127</v>
      </c>
    </row>
    <row r="41" spans="2:13" ht="15.6" x14ac:dyDescent="0.3">
      <c r="B41" s="15">
        <v>40178</v>
      </c>
      <c r="C41" s="11" t="s">
        <v>87</v>
      </c>
      <c r="D41" s="11" t="s">
        <v>94</v>
      </c>
      <c r="E41" s="10" t="s">
        <v>95</v>
      </c>
      <c r="F41" s="9">
        <f t="shared" si="0"/>
        <v>-93283.6</v>
      </c>
      <c r="G41" s="8">
        <v>2020</v>
      </c>
      <c r="H41" s="9">
        <v>46.18</v>
      </c>
      <c r="I41" s="9">
        <v>-8</v>
      </c>
      <c r="J41" s="9">
        <v>0</v>
      </c>
      <c r="K41" s="15">
        <v>40178</v>
      </c>
      <c r="L41" s="9">
        <f t="shared" si="1"/>
        <v>-93275.6</v>
      </c>
      <c r="M41" s="8" t="s">
        <v>127</v>
      </c>
    </row>
    <row r="42" spans="2:13" ht="15.6" x14ac:dyDescent="0.3">
      <c r="B42" s="15">
        <v>40178</v>
      </c>
      <c r="C42" s="11" t="s">
        <v>87</v>
      </c>
      <c r="D42" s="11" t="s">
        <v>96</v>
      </c>
      <c r="E42" s="10" t="s">
        <v>97</v>
      </c>
      <c r="F42" s="9">
        <f t="shared" si="0"/>
        <v>-70576.400000000009</v>
      </c>
      <c r="G42" s="8">
        <v>1460</v>
      </c>
      <c r="H42" s="9">
        <v>48.34</v>
      </c>
      <c r="I42" s="9">
        <v>-8</v>
      </c>
      <c r="J42" s="9">
        <v>0</v>
      </c>
      <c r="K42" s="15">
        <v>40178</v>
      </c>
      <c r="L42" s="9">
        <f t="shared" si="1"/>
        <v>-70568.400000000009</v>
      </c>
      <c r="M42" s="8" t="s">
        <v>127</v>
      </c>
    </row>
    <row r="43" spans="2:13" ht="15.6" x14ac:dyDescent="0.3">
      <c r="B43" s="15">
        <v>40178</v>
      </c>
      <c r="C43" s="11" t="s">
        <v>87</v>
      </c>
      <c r="D43" s="11" t="s">
        <v>98</v>
      </c>
      <c r="E43" s="10" t="s">
        <v>99</v>
      </c>
      <c r="F43" s="9">
        <f t="shared" si="0"/>
        <v>-73412.600000000006</v>
      </c>
      <c r="G43" s="8">
        <v>3295</v>
      </c>
      <c r="H43" s="9">
        <v>22.28</v>
      </c>
      <c r="I43" s="9">
        <v>-8</v>
      </c>
      <c r="J43" s="9">
        <v>0</v>
      </c>
      <c r="K43" s="15">
        <v>40178</v>
      </c>
      <c r="L43" s="9">
        <f t="shared" si="1"/>
        <v>-73404.600000000006</v>
      </c>
      <c r="M43" s="8" t="s">
        <v>127</v>
      </c>
    </row>
    <row r="44" spans="2:13" ht="15.6" x14ac:dyDescent="0.3">
      <c r="B44" s="15">
        <v>40178</v>
      </c>
      <c r="C44" s="12" t="s">
        <v>87</v>
      </c>
      <c r="D44" s="12" t="s">
        <v>100</v>
      </c>
      <c r="E44" s="7" t="s">
        <v>101</v>
      </c>
      <c r="F44" s="9">
        <f t="shared" si="0"/>
        <v>-97216</v>
      </c>
      <c r="G44" s="8">
        <v>2240</v>
      </c>
      <c r="H44" s="9">
        <v>43.4</v>
      </c>
      <c r="I44" s="9">
        <v>-8</v>
      </c>
      <c r="J44" s="9">
        <v>0</v>
      </c>
      <c r="K44" s="15">
        <v>40178</v>
      </c>
      <c r="L44" s="9">
        <f t="shared" si="1"/>
        <v>-97208</v>
      </c>
      <c r="M44" s="8" t="s">
        <v>127</v>
      </c>
    </row>
    <row r="45" spans="2:13" ht="15.6" x14ac:dyDescent="0.3">
      <c r="B45" s="15">
        <v>40178</v>
      </c>
      <c r="C45" s="11" t="s">
        <v>102</v>
      </c>
      <c r="D45" s="11" t="s">
        <v>103</v>
      </c>
      <c r="E45" s="10" t="s">
        <v>104</v>
      </c>
      <c r="F45" s="9">
        <f t="shared" si="0"/>
        <v>-43196.020000000004</v>
      </c>
      <c r="G45" s="8">
        <v>538</v>
      </c>
      <c r="H45" s="9">
        <v>80.290000000000006</v>
      </c>
      <c r="I45" s="9">
        <v>-8</v>
      </c>
      <c r="J45" s="9">
        <v>0</v>
      </c>
      <c r="K45" s="15">
        <v>40178</v>
      </c>
      <c r="L45" s="9">
        <f t="shared" si="1"/>
        <v>-43188.020000000004</v>
      </c>
      <c r="M45" s="8" t="s">
        <v>127</v>
      </c>
    </row>
    <row r="46" spans="2:13" ht="15.6" x14ac:dyDescent="0.3">
      <c r="B46" s="15">
        <v>40178</v>
      </c>
      <c r="C46" s="12" t="s">
        <v>38</v>
      </c>
      <c r="D46" s="12" t="s">
        <v>105</v>
      </c>
      <c r="E46" s="7" t="s">
        <v>106</v>
      </c>
      <c r="F46" s="9">
        <f t="shared" si="0"/>
        <v>-40204.5</v>
      </c>
      <c r="G46" s="8">
        <v>525</v>
      </c>
      <c r="H46" s="9">
        <v>76.58</v>
      </c>
      <c r="I46" s="9">
        <v>-8</v>
      </c>
      <c r="J46" s="9">
        <v>0</v>
      </c>
      <c r="K46" s="15">
        <v>40178</v>
      </c>
      <c r="L46" s="9">
        <f t="shared" si="1"/>
        <v>-40196.5</v>
      </c>
      <c r="M46" s="8" t="s">
        <v>127</v>
      </c>
    </row>
    <row r="47" spans="2:13" ht="15.6" x14ac:dyDescent="0.3">
      <c r="B47" s="15">
        <v>40178</v>
      </c>
      <c r="C47" s="12" t="s">
        <v>102</v>
      </c>
      <c r="D47" s="12" t="s">
        <v>107</v>
      </c>
      <c r="E47" s="7" t="s">
        <v>108</v>
      </c>
      <c r="F47" s="9">
        <f t="shared" si="0"/>
        <v>-38636.400000000001</v>
      </c>
      <c r="G47" s="8">
        <v>1320</v>
      </c>
      <c r="H47" s="9">
        <f>58.54/2</f>
        <v>29.27</v>
      </c>
      <c r="I47" s="9">
        <v>-8</v>
      </c>
      <c r="J47" s="9">
        <v>0</v>
      </c>
      <c r="K47" s="15">
        <v>40178</v>
      </c>
      <c r="L47" s="9">
        <f t="shared" si="1"/>
        <v>-38628.400000000001</v>
      </c>
      <c r="M47" s="8" t="s">
        <v>127</v>
      </c>
    </row>
    <row r="48" spans="2:13" ht="15.6" x14ac:dyDescent="0.3">
      <c r="B48" s="15">
        <v>40178</v>
      </c>
      <c r="C48" s="11" t="s">
        <v>102</v>
      </c>
      <c r="D48" s="11" t="s">
        <v>109</v>
      </c>
      <c r="E48" s="10" t="s">
        <v>110</v>
      </c>
      <c r="F48" s="9">
        <f t="shared" si="0"/>
        <v>-16865.100000000002</v>
      </c>
      <c r="G48" s="8">
        <v>210</v>
      </c>
      <c r="H48" s="9">
        <v>80.31</v>
      </c>
      <c r="I48" s="9">
        <v>-8</v>
      </c>
      <c r="J48" s="9">
        <v>0</v>
      </c>
      <c r="K48" s="15">
        <v>40178</v>
      </c>
      <c r="L48" s="9">
        <f t="shared" si="1"/>
        <v>-16857.100000000002</v>
      </c>
      <c r="M48" s="8" t="s">
        <v>127</v>
      </c>
    </row>
    <row r="49" spans="2:13" ht="15.6" x14ac:dyDescent="0.3">
      <c r="B49" s="15">
        <v>40178</v>
      </c>
      <c r="C49" s="11" t="s">
        <v>102</v>
      </c>
      <c r="D49" s="11" t="s">
        <v>111</v>
      </c>
      <c r="E49" s="10" t="s">
        <v>112</v>
      </c>
      <c r="F49" s="9">
        <f t="shared" si="0"/>
        <v>-36274.559999999998</v>
      </c>
      <c r="G49" s="8">
        <v>672</v>
      </c>
      <c r="H49" s="9">
        <v>53.98</v>
      </c>
      <c r="I49" s="9">
        <v>-8</v>
      </c>
      <c r="J49" s="9">
        <v>0</v>
      </c>
      <c r="K49" s="15">
        <v>40178</v>
      </c>
      <c r="L49" s="9">
        <f t="shared" si="1"/>
        <v>-36266.559999999998</v>
      </c>
      <c r="M49" s="8" t="s">
        <v>127</v>
      </c>
    </row>
    <row r="50" spans="2:13" ht="15.6" x14ac:dyDescent="0.3">
      <c r="B50" s="15">
        <v>40178</v>
      </c>
      <c r="C50" s="12" t="s">
        <v>87</v>
      </c>
      <c r="D50" s="12" t="s">
        <v>113</v>
      </c>
      <c r="E50" s="7" t="s">
        <v>114</v>
      </c>
      <c r="F50" s="9">
        <f t="shared" si="0"/>
        <v>-30978.36</v>
      </c>
      <c r="G50" s="8">
        <v>1294</v>
      </c>
      <c r="H50" s="9">
        <v>23.94</v>
      </c>
      <c r="I50" s="9">
        <v>-8</v>
      </c>
      <c r="J50" s="9">
        <v>0</v>
      </c>
      <c r="K50" s="15">
        <v>40178</v>
      </c>
      <c r="L50" s="9">
        <f t="shared" si="1"/>
        <v>-30970.36</v>
      </c>
      <c r="M50" s="8" t="s">
        <v>127</v>
      </c>
    </row>
    <row r="51" spans="2:13" ht="15.6" x14ac:dyDescent="0.3">
      <c r="B51" s="15">
        <v>40178</v>
      </c>
      <c r="C51" s="11" t="s">
        <v>115</v>
      </c>
      <c r="D51" s="11" t="s">
        <v>116</v>
      </c>
      <c r="E51" s="10" t="s">
        <v>117</v>
      </c>
      <c r="F51" s="9">
        <f t="shared" si="0"/>
        <v>-34568</v>
      </c>
      <c r="G51" s="8">
        <v>800</v>
      </c>
      <c r="H51" s="9">
        <v>43.21</v>
      </c>
      <c r="I51" s="9">
        <v>-8</v>
      </c>
      <c r="J51" s="9">
        <v>0</v>
      </c>
      <c r="K51" s="15">
        <v>40178</v>
      </c>
      <c r="L51" s="9">
        <f t="shared" si="1"/>
        <v>-34560</v>
      </c>
      <c r="M51" s="8" t="s">
        <v>127</v>
      </c>
    </row>
    <row r="52" spans="2:13" ht="15.6" x14ac:dyDescent="0.3">
      <c r="B52" s="15">
        <v>40178</v>
      </c>
      <c r="C52" s="11" t="s">
        <v>115</v>
      </c>
      <c r="D52" s="11" t="s">
        <v>118</v>
      </c>
      <c r="E52" s="10" t="s">
        <v>119</v>
      </c>
      <c r="F52" s="9">
        <f t="shared" si="0"/>
        <v>-65597.400000000009</v>
      </c>
      <c r="G52" s="8">
        <v>1980</v>
      </c>
      <c r="H52" s="9">
        <v>33.130000000000003</v>
      </c>
      <c r="I52" s="9">
        <v>-8</v>
      </c>
      <c r="J52" s="9">
        <v>0</v>
      </c>
      <c r="K52" s="15">
        <v>40178</v>
      </c>
      <c r="L52" s="9">
        <f t="shared" si="1"/>
        <v>-65589.400000000009</v>
      </c>
      <c r="M52" s="8" t="s">
        <v>127</v>
      </c>
    </row>
    <row r="53" spans="2:13" ht="15.6" x14ac:dyDescent="0.3">
      <c r="B53" s="15">
        <v>40178</v>
      </c>
      <c r="C53" s="11" t="s">
        <v>120</v>
      </c>
      <c r="D53" s="11" t="s">
        <v>121</v>
      </c>
      <c r="E53" s="10" t="s">
        <v>122</v>
      </c>
      <c r="F53" s="9">
        <f t="shared" si="0"/>
        <v>-36890</v>
      </c>
      <c r="G53" s="8">
        <v>1000</v>
      </c>
      <c r="H53" s="9">
        <v>36.89</v>
      </c>
      <c r="I53" s="9">
        <v>-8</v>
      </c>
      <c r="J53" s="9">
        <v>0</v>
      </c>
      <c r="K53" s="15">
        <v>40178</v>
      </c>
      <c r="L53" s="9">
        <f t="shared" si="1"/>
        <v>-36882</v>
      </c>
      <c r="M53" s="8" t="s">
        <v>127</v>
      </c>
    </row>
    <row r="54" spans="2:13" ht="15.6" x14ac:dyDescent="0.3">
      <c r="B54" s="15">
        <v>40178</v>
      </c>
      <c r="C54" s="12" t="s">
        <v>120</v>
      </c>
      <c r="D54" s="12" t="s">
        <v>123</v>
      </c>
      <c r="E54" s="7" t="s">
        <v>124</v>
      </c>
      <c r="F54" s="9">
        <f t="shared" si="0"/>
        <v>-36974</v>
      </c>
      <c r="G54" s="8">
        <v>700</v>
      </c>
      <c r="H54" s="9">
        <v>52.82</v>
      </c>
      <c r="I54" s="9">
        <v>-8</v>
      </c>
      <c r="J54" s="9">
        <v>0</v>
      </c>
      <c r="K54" s="15">
        <v>40178</v>
      </c>
      <c r="L54" s="9">
        <f t="shared" si="1"/>
        <v>-36966</v>
      </c>
      <c r="M54" s="8" t="s">
        <v>127</v>
      </c>
    </row>
    <row r="55" spans="2:13" ht="15.6" x14ac:dyDescent="0.3">
      <c r="B55" s="15">
        <v>40178</v>
      </c>
      <c r="C55" s="11" t="s">
        <v>120</v>
      </c>
      <c r="D55" s="11" t="s">
        <v>125</v>
      </c>
      <c r="E55" s="10" t="s">
        <v>126</v>
      </c>
      <c r="F55" s="9">
        <f t="shared" si="0"/>
        <v>-40362.299999999996</v>
      </c>
      <c r="G55" s="8">
        <v>1620</v>
      </c>
      <c r="H55" s="9">
        <f>49.83/2</f>
        <v>24.914999999999999</v>
      </c>
      <c r="I55" s="9">
        <v>-8</v>
      </c>
      <c r="J55" s="9">
        <v>0</v>
      </c>
      <c r="K55" s="15">
        <v>40178</v>
      </c>
      <c r="L55" s="9">
        <f t="shared" si="1"/>
        <v>-40354.299999999996</v>
      </c>
      <c r="M55" s="8" t="s">
        <v>127</v>
      </c>
    </row>
    <row r="56" spans="2:13" ht="15.6" x14ac:dyDescent="0.3">
      <c r="B56" s="8"/>
      <c r="C56" s="8"/>
      <c r="D56" s="8"/>
      <c r="E56" s="8"/>
      <c r="F56" s="8"/>
      <c r="G56" s="8"/>
      <c r="H56" s="8"/>
      <c r="I56" s="9"/>
      <c r="J56" s="8"/>
      <c r="K56" s="8"/>
      <c r="L56" s="9"/>
      <c r="M56" s="8"/>
    </row>
    <row r="57" spans="2:13" ht="15.6" x14ac:dyDescent="0.3"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</row>
    <row r="58" spans="2:13" ht="15.6" x14ac:dyDescent="0.3"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</row>
    <row r="59" spans="2:13" ht="15.6" x14ac:dyDescent="0.3"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</row>
    <row r="60" spans="2:13" ht="15.6" x14ac:dyDescent="0.3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</row>
    <row r="61" spans="2:13" ht="15.6" x14ac:dyDescent="0.3"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</row>
    <row r="62" spans="2:13" ht="15.6" x14ac:dyDescent="0.3"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</row>
    <row r="63" spans="2:13" ht="15.6" x14ac:dyDescent="0.3"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</row>
    <row r="64" spans="2:13" ht="15.6" x14ac:dyDescent="0.3"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</row>
    <row r="65" spans="2:13" ht="15.6" x14ac:dyDescent="0.3"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</row>
    <row r="66" spans="2:13" ht="15.6" x14ac:dyDescent="0.3"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</row>
    <row r="67" spans="2:13" ht="15.6" x14ac:dyDescent="0.3"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</row>
    <row r="68" spans="2:13" ht="15.6" x14ac:dyDescent="0.3"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</row>
    <row r="69" spans="2:13" ht="15.6" x14ac:dyDescent="0.3"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</row>
    <row r="70" spans="2:13" ht="15.6" x14ac:dyDescent="0.3"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</row>
    <row r="71" spans="2:13" ht="15.6" x14ac:dyDescent="0.3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</row>
    <row r="72" spans="2:13" ht="15.6" x14ac:dyDescent="0.3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</row>
    <row r="73" spans="2:13" ht="15.6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</row>
    <row r="74" spans="2:13" ht="15.6" x14ac:dyDescent="0.3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</row>
    <row r="75" spans="2:13" ht="15.6" x14ac:dyDescent="0.3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</row>
    <row r="76" spans="2:13" ht="15.6" x14ac:dyDescent="0.3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</row>
    <row r="77" spans="2:13" ht="15.6" x14ac:dyDescent="0.3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</row>
    <row r="78" spans="2:13" ht="15.6" x14ac:dyDescent="0.3"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</row>
    <row r="79" spans="2:13" ht="15.6" x14ac:dyDescent="0.3"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</row>
    <row r="80" spans="2:13" ht="15.6" x14ac:dyDescent="0.3"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</row>
    <row r="81" spans="2:13" ht="15.6" x14ac:dyDescent="0.3"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</row>
    <row r="82" spans="2:13" ht="15.6" x14ac:dyDescent="0.3"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</row>
    <row r="83" spans="2:13" ht="15.6" x14ac:dyDescent="0.3"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</row>
    <row r="84" spans="2:13" ht="15.6" x14ac:dyDescent="0.3"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</row>
    <row r="85" spans="2:13" ht="15.6" x14ac:dyDescent="0.3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</row>
    <row r="86" spans="2:13" ht="15.6" x14ac:dyDescent="0.3"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</row>
    <row r="87" spans="2:13" ht="15.6" x14ac:dyDescent="0.3"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</row>
    <row r="88" spans="2:13" ht="15.6" x14ac:dyDescent="0.3"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</row>
    <row r="89" spans="2:13" ht="15.6" x14ac:dyDescent="0.3"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</row>
    <row r="90" spans="2:13" ht="15.6" x14ac:dyDescent="0.3"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</row>
    <row r="91" spans="2:13" ht="15.6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</row>
    <row r="92" spans="2:13" ht="15.6" x14ac:dyDescent="0.3"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</row>
    <row r="93" spans="2:13" ht="15.6" x14ac:dyDescent="0.3"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</row>
    <row r="94" spans="2:13" ht="15.6" x14ac:dyDescent="0.3"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</row>
    <row r="95" spans="2:13" ht="15.6" x14ac:dyDescent="0.3"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</row>
    <row r="96" spans="2:13" ht="15.6" x14ac:dyDescent="0.3"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</row>
    <row r="97" spans="2:13" ht="15.6" x14ac:dyDescent="0.3"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</row>
    <row r="98" spans="2:13" ht="15.6" x14ac:dyDescent="0.3"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</row>
    <row r="99" spans="2:13" ht="15.6" x14ac:dyDescent="0.3"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</row>
    <row r="100" spans="2:13" ht="15.6" x14ac:dyDescent="0.3"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</row>
    <row r="101" spans="2:13" ht="15.6" x14ac:dyDescent="0.3"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</row>
    <row r="102" spans="2:13" ht="15.6" x14ac:dyDescent="0.3"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</row>
    <row r="103" spans="2:13" ht="15.6" x14ac:dyDescent="0.3"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</row>
    <row r="104" spans="2:13" ht="15.6" x14ac:dyDescent="0.3"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</row>
    <row r="105" spans="2:13" ht="15.6" x14ac:dyDescent="0.3"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</row>
    <row r="106" spans="2:13" ht="15.6" x14ac:dyDescent="0.3"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</row>
    <row r="107" spans="2:13" ht="15.6" x14ac:dyDescent="0.3"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</row>
    <row r="108" spans="2:13" ht="15.6" x14ac:dyDescent="0.3"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</row>
    <row r="109" spans="2:13" ht="15.6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</row>
    <row r="110" spans="2:13" ht="15.6" x14ac:dyDescent="0.3"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</row>
    <row r="111" spans="2:13" ht="15.6" x14ac:dyDescent="0.3"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</row>
    <row r="112" spans="2:13" ht="15.6" x14ac:dyDescent="0.3"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</row>
    <row r="113" spans="2:13" ht="15.6" x14ac:dyDescent="0.3"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</row>
    <row r="114" spans="2:13" ht="15.6" x14ac:dyDescent="0.3"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</row>
    <row r="115" spans="2:13" ht="15.6" x14ac:dyDescent="0.3"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</row>
    <row r="116" spans="2:13" ht="15.6" x14ac:dyDescent="0.3"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</row>
    <row r="117" spans="2:13" ht="15.6" x14ac:dyDescent="0.3"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</row>
    <row r="118" spans="2:13" ht="15.6" x14ac:dyDescent="0.3"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</row>
    <row r="119" spans="2:13" ht="15.6" x14ac:dyDescent="0.3"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</row>
    <row r="120" spans="2:13" ht="15.6" x14ac:dyDescent="0.3"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</row>
    <row r="121" spans="2:13" ht="15.6" x14ac:dyDescent="0.3"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</row>
    <row r="122" spans="2:13" ht="15.6" x14ac:dyDescent="0.3"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</row>
    <row r="123" spans="2:13" ht="15.6" x14ac:dyDescent="0.3"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</row>
    <row r="124" spans="2:13" ht="15.6" x14ac:dyDescent="0.3"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</row>
    <row r="125" spans="2:13" ht="15.6" x14ac:dyDescent="0.3"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</row>
    <row r="126" spans="2:13" ht="15.6" x14ac:dyDescent="0.3"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</row>
    <row r="127" spans="2:13" ht="15.6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</row>
    <row r="128" spans="2:13" ht="15.6" x14ac:dyDescent="0.3"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</row>
    <row r="129" spans="2:13" ht="15.6" x14ac:dyDescent="0.3"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</row>
    <row r="130" spans="2:13" ht="15.6" x14ac:dyDescent="0.3"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</row>
    <row r="131" spans="2:13" ht="15.6" x14ac:dyDescent="0.3"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</row>
    <row r="132" spans="2:13" ht="15.6" x14ac:dyDescent="0.3"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</row>
    <row r="133" spans="2:13" ht="15.6" x14ac:dyDescent="0.3"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</row>
    <row r="134" spans="2:13" ht="15.6" x14ac:dyDescent="0.3"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</row>
    <row r="135" spans="2:13" ht="15.6" x14ac:dyDescent="0.3"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</row>
    <row r="136" spans="2:13" ht="15.6" x14ac:dyDescent="0.3"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</row>
    <row r="137" spans="2:13" ht="15.6" x14ac:dyDescent="0.3"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</row>
    <row r="138" spans="2:13" ht="15.6" x14ac:dyDescent="0.3"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</row>
    <row r="139" spans="2:13" ht="15.6" x14ac:dyDescent="0.3"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</row>
    <row r="140" spans="2:13" ht="15.6" x14ac:dyDescent="0.3"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</row>
    <row r="141" spans="2:13" ht="15.6" x14ac:dyDescent="0.3"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</row>
    <row r="142" spans="2:13" ht="15.6" x14ac:dyDescent="0.3"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</row>
    <row r="143" spans="2:13" ht="15.6" x14ac:dyDescent="0.3"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</row>
    <row r="144" spans="2:13" ht="15.6" x14ac:dyDescent="0.3"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</row>
    <row r="145" spans="2:13" ht="15.6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</row>
    <row r="146" spans="2:13" ht="15.6" x14ac:dyDescent="0.3"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</row>
    <row r="147" spans="2:13" ht="15.6" x14ac:dyDescent="0.3"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</row>
    <row r="148" spans="2:13" ht="15.6" x14ac:dyDescent="0.3"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</row>
    <row r="149" spans="2:13" ht="15.6" x14ac:dyDescent="0.3"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</row>
    <row r="150" spans="2:13" ht="15.6" x14ac:dyDescent="0.3"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</row>
    <row r="151" spans="2:13" ht="15.6" x14ac:dyDescent="0.3"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</row>
    <row r="152" spans="2:13" ht="15.6" x14ac:dyDescent="0.3"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</row>
    <row r="153" spans="2:13" ht="15.6" x14ac:dyDescent="0.3"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</row>
    <row r="154" spans="2:13" ht="15.6" x14ac:dyDescent="0.3"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</row>
    <row r="155" spans="2:13" ht="15.6" x14ac:dyDescent="0.3"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</row>
    <row r="156" spans="2:13" ht="15.6" x14ac:dyDescent="0.3"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</row>
    <row r="157" spans="2:13" ht="15.6" x14ac:dyDescent="0.3"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</row>
    <row r="158" spans="2:13" ht="15.6" x14ac:dyDescent="0.3"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</row>
    <row r="159" spans="2:13" ht="15.6" x14ac:dyDescent="0.3"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</row>
    <row r="160" spans="2:13" ht="15.6" x14ac:dyDescent="0.3"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</row>
    <row r="161" spans="2:13" ht="15.6" x14ac:dyDescent="0.3"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</row>
    <row r="162" spans="2:13" ht="15.6" x14ac:dyDescent="0.3"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</row>
    <row r="163" spans="2:13" ht="15.6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</row>
    <row r="164" spans="2:13" ht="15.6" x14ac:dyDescent="0.3"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</row>
    <row r="165" spans="2:13" ht="15.6" x14ac:dyDescent="0.3"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</row>
    <row r="166" spans="2:13" ht="15.6" x14ac:dyDescent="0.3"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</row>
    <row r="167" spans="2:13" ht="15.6" x14ac:dyDescent="0.3"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</row>
    <row r="168" spans="2:13" ht="15.6" x14ac:dyDescent="0.3"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</row>
    <row r="169" spans="2:13" ht="15.6" x14ac:dyDescent="0.3"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</row>
    <row r="170" spans="2:13" ht="15.6" x14ac:dyDescent="0.3"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</row>
    <row r="171" spans="2:13" ht="15.6" x14ac:dyDescent="0.3"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</row>
    <row r="172" spans="2:13" ht="15.6" x14ac:dyDescent="0.3"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</row>
    <row r="173" spans="2:13" ht="15.6" x14ac:dyDescent="0.3"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</row>
    <row r="174" spans="2:13" ht="15.6" x14ac:dyDescent="0.3"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</row>
    <row r="175" spans="2:13" ht="15.6" x14ac:dyDescent="0.3"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</row>
    <row r="176" spans="2:13" ht="15.6" x14ac:dyDescent="0.3"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</row>
    <row r="177" spans="2:13" ht="15.6" x14ac:dyDescent="0.3"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</row>
    <row r="178" spans="2:13" ht="15.6" x14ac:dyDescent="0.3"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</row>
    <row r="179" spans="2:13" ht="15.6" x14ac:dyDescent="0.3"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</row>
    <row r="180" spans="2:13" ht="15.6" x14ac:dyDescent="0.3"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</row>
    <row r="181" spans="2:13" ht="15.6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</row>
    <row r="182" spans="2:13" ht="15.6" x14ac:dyDescent="0.3"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</row>
    <row r="183" spans="2:13" ht="15.6" x14ac:dyDescent="0.3"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</row>
    <row r="184" spans="2:13" ht="15.6" x14ac:dyDescent="0.3"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</row>
    <row r="185" spans="2:13" ht="15.6" x14ac:dyDescent="0.3"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</row>
    <row r="186" spans="2:13" ht="15.6" x14ac:dyDescent="0.3"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</row>
    <row r="187" spans="2:13" ht="15.6" x14ac:dyDescent="0.3"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</row>
    <row r="188" spans="2:13" ht="15.6" x14ac:dyDescent="0.3"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</row>
    <row r="189" spans="2:13" ht="15.6" x14ac:dyDescent="0.3"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</row>
    <row r="190" spans="2:13" ht="15.6" x14ac:dyDescent="0.3"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</row>
    <row r="191" spans="2:13" ht="15.6" x14ac:dyDescent="0.3"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</row>
    <row r="192" spans="2:13" ht="15.6" x14ac:dyDescent="0.3"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</row>
    <row r="193" spans="2:13" ht="15.6" x14ac:dyDescent="0.3"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</row>
    <row r="194" spans="2:13" ht="15.6" x14ac:dyDescent="0.3"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</row>
    <row r="195" spans="2:13" ht="15.6" x14ac:dyDescent="0.3"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</row>
    <row r="196" spans="2:13" ht="15.6" x14ac:dyDescent="0.3"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</row>
    <row r="197" spans="2:13" ht="15.6" x14ac:dyDescent="0.3"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</row>
    <row r="198" spans="2:13" ht="15.6" x14ac:dyDescent="0.3"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</row>
    <row r="199" spans="2:13" ht="15.6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</row>
    <row r="200" spans="2:13" ht="15.6" x14ac:dyDescent="0.3"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</row>
    <row r="201" spans="2:13" ht="15.6" x14ac:dyDescent="0.3"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</row>
    <row r="202" spans="2:13" ht="15.6" x14ac:dyDescent="0.3"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</row>
    <row r="203" spans="2:13" ht="15.6" x14ac:dyDescent="0.3"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</row>
    <row r="204" spans="2:13" ht="15.6" x14ac:dyDescent="0.3"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</row>
    <row r="205" spans="2:13" ht="15.6" x14ac:dyDescent="0.3"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</row>
    <row r="206" spans="2:13" ht="15.6" x14ac:dyDescent="0.3"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</row>
    <row r="207" spans="2:13" ht="15.6" x14ac:dyDescent="0.3"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</row>
    <row r="208" spans="2:13" ht="15.6" x14ac:dyDescent="0.3"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</row>
    <row r="209" spans="2:13" ht="15.6" x14ac:dyDescent="0.3"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</row>
    <row r="210" spans="2:13" ht="15.6" x14ac:dyDescent="0.3"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</row>
    <row r="211" spans="2:13" ht="15.6" x14ac:dyDescent="0.3"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</row>
    <row r="212" spans="2:13" ht="15.6" x14ac:dyDescent="0.3"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</row>
    <row r="213" spans="2:13" ht="15.6" x14ac:dyDescent="0.3"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</row>
    <row r="214" spans="2:13" ht="15.6" x14ac:dyDescent="0.3"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</row>
    <row r="215" spans="2:13" ht="15.6" x14ac:dyDescent="0.3"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</row>
    <row r="216" spans="2:13" ht="15.6" x14ac:dyDescent="0.3"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</row>
    <row r="217" spans="2:13" ht="15.6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</row>
    <row r="218" spans="2:13" ht="15.6" x14ac:dyDescent="0.3"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</row>
    <row r="219" spans="2:13" ht="15.6" x14ac:dyDescent="0.3"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</row>
    <row r="220" spans="2:13" ht="15.6" x14ac:dyDescent="0.3"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</row>
    <row r="221" spans="2:13" ht="15.6" x14ac:dyDescent="0.3"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</row>
    <row r="222" spans="2:13" ht="15.6" x14ac:dyDescent="0.3"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</row>
    <row r="223" spans="2:13" ht="15.6" x14ac:dyDescent="0.3"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</row>
    <row r="224" spans="2:13" ht="15.6" x14ac:dyDescent="0.3"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</row>
    <row r="225" spans="2:13" ht="15.6" x14ac:dyDescent="0.3"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</row>
    <row r="226" spans="2:13" ht="15.6" x14ac:dyDescent="0.3"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</row>
    <row r="227" spans="2:13" ht="15.6" x14ac:dyDescent="0.3"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</row>
    <row r="228" spans="2:13" ht="15.6" x14ac:dyDescent="0.3"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</row>
    <row r="229" spans="2:13" ht="15.6" x14ac:dyDescent="0.3"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</row>
    <row r="230" spans="2:13" ht="15.6" x14ac:dyDescent="0.3"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</row>
    <row r="231" spans="2:13" ht="15.6" x14ac:dyDescent="0.3"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</row>
    <row r="232" spans="2:13" ht="15.6" x14ac:dyDescent="0.3"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Robert Krimetz</cp:lastModifiedBy>
  <dcterms:created xsi:type="dcterms:W3CDTF">2020-08-06T16:29:33Z</dcterms:created>
  <dcterms:modified xsi:type="dcterms:W3CDTF">2020-08-07T00:01:05Z</dcterms:modified>
</cp:coreProperties>
</file>