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ernship Tracker" sheetId="1" r:id="rId3"/>
  </sheets>
  <definedNames>
    <definedName hidden="1" localSheetId="0" name="_xlnm._FilterDatabase">'Internship Tracker'!$I$241:$I$278</definedName>
  </definedNames>
  <calcPr/>
</workbook>
</file>

<file path=xl/sharedStrings.xml><?xml version="1.0" encoding="utf-8"?>
<sst xmlns="http://schemas.openxmlformats.org/spreadsheetml/2006/main" count="1383" uniqueCount="587">
  <si>
    <t>Company Name</t>
  </si>
  <si>
    <t>Job Link (2016)</t>
  </si>
  <si>
    <t>Role</t>
  </si>
  <si>
    <t>Company Type</t>
  </si>
  <si>
    <t>Location</t>
  </si>
  <si>
    <t>Usually Responds in approx.(days)</t>
  </si>
  <si>
    <t>Sponsor (Y/N/NA)</t>
  </si>
  <si>
    <t>Pay (USD/Hr)</t>
  </si>
  <si>
    <t>Allowances (R, H, None)</t>
  </si>
  <si>
    <t>1001data</t>
  </si>
  <si>
    <t>Y</t>
  </si>
  <si>
    <t>Select</t>
  </si>
  <si>
    <t>Dyanamic Status Tracker</t>
  </si>
  <si>
    <t>8x8</t>
  </si>
  <si>
    <t>https://www.linkedin.com/jobs2/view/74327106?trk=job_view_browse_map</t>
  </si>
  <si>
    <t>Product Design Intern</t>
  </si>
  <si>
    <t>Mid Sized</t>
  </si>
  <si>
    <t>California</t>
  </si>
  <si>
    <t>NA</t>
  </si>
  <si>
    <t>Offers</t>
  </si>
  <si>
    <t>Adobe</t>
  </si>
  <si>
    <t>http://goo.gl/YSjHrp</t>
  </si>
  <si>
    <t>User Experience Design Intern</t>
  </si>
  <si>
    <t>Giant</t>
  </si>
  <si>
    <t>N</t>
  </si>
  <si>
    <t>In Progress</t>
  </si>
  <si>
    <t>AIR</t>
  </si>
  <si>
    <t>Rejects</t>
  </si>
  <si>
    <t>Akamai</t>
  </si>
  <si>
    <t>http://www.indeed.com/viewjob?jk=862f193fa27c64c6&amp;from=recjobs</t>
  </si>
  <si>
    <t>UX Design intern</t>
  </si>
  <si>
    <t>Massachusetts</t>
  </si>
  <si>
    <t>Applied</t>
  </si>
  <si>
    <t>Alation</t>
  </si>
  <si>
    <t>https://jobs.lever.co/alation/70fd5396-6c39-4f6c-978b-17a172ed3409</t>
  </si>
  <si>
    <t>UX/UI Design intern</t>
  </si>
  <si>
    <t>Startup</t>
  </si>
  <si>
    <t>Expired</t>
  </si>
  <si>
    <t>Alice</t>
  </si>
  <si>
    <t>http://www.indeed.com/viewjob?jk=ece4f0d8f8636c41&amp;from=recjobs</t>
  </si>
  <si>
    <t>New York</t>
  </si>
  <si>
    <t>Yet to apply</t>
  </si>
  <si>
    <t>Allianz</t>
  </si>
  <si>
    <t>New</t>
  </si>
  <si>
    <t>Allscripts</t>
  </si>
  <si>
    <t>https://americas-allscripts.icims.com/jobs/6485/intern-ne/job</t>
  </si>
  <si>
    <t>North Carolina</t>
  </si>
  <si>
    <t>Amazon</t>
  </si>
  <si>
    <t>http://www.amazon.jobs/jobs/345783/user-experience-research-intern?sn=LinkedIn?mode=apply&amp;iis=Advertisement-Internet&amp;iisn=LinkedIn</t>
  </si>
  <si>
    <t>User Experience Research Intern</t>
  </si>
  <si>
    <t>Washington</t>
  </si>
  <si>
    <r>
      <rPr>
        <b/>
      </rPr>
      <t>Note:</t>
    </r>
    <r>
      <rPr/>
      <t xml:space="preserve"> Install Add-on named </t>
    </r>
    <r>
      <rPr>
        <b/>
      </rPr>
      <t>'Power Tools'</t>
    </r>
    <r>
      <rPr/>
      <t xml:space="preserve"> to populate the status dynamically. </t>
    </r>
    <r>
      <rPr>
        <b/>
      </rPr>
      <t>R-</t>
    </r>
    <r>
      <rPr/>
      <t xml:space="preserve"> Relocation, </t>
    </r>
    <r>
      <rPr>
        <b/>
      </rPr>
      <t>H-</t>
    </r>
    <r>
      <rPr/>
      <t xml:space="preserve"> Housing</t>
    </r>
  </si>
  <si>
    <t>https://goo.gl/LI6iw7</t>
  </si>
  <si>
    <t>UX Design Intern</t>
  </si>
  <si>
    <t>http://www.amazon.jobs/jobs/363087/visual-designer</t>
  </si>
  <si>
    <t>Visual Design Intern</t>
  </si>
  <si>
    <t>Ampcus</t>
  </si>
  <si>
    <r>
      <rPr>
        <b/>
      </rPr>
      <t>Imp:</t>
    </r>
    <r>
      <t xml:space="preserve"> Please download the copy for Personal use.</t>
    </r>
  </si>
  <si>
    <t>Anthem, Inc.</t>
  </si>
  <si>
    <t>http://careers.antheminc.com/job/6189421/innovation-studio-ux-ui-design-internship-113545-atlanta-ga/?utm_source=Indeed&amp;utm_medium=organic&amp;utm_campaign=Indeed</t>
  </si>
  <si>
    <t>UX/UI Design Internship</t>
  </si>
  <si>
    <t>Georgia</t>
  </si>
  <si>
    <t>Anthropologie</t>
  </si>
  <si>
    <t>https://career4.successfactors.com/career?company=URBN&amp;career_ns=job_listing&amp;navBarLevel=JOB_SEARCH&amp;career_job_req_id=6073&amp;jobPipeline=Indeed</t>
  </si>
  <si>
    <t>Visual Display Internship</t>
  </si>
  <si>
    <t>Maryland</t>
  </si>
  <si>
    <t>Appboy</t>
  </si>
  <si>
    <t>http://www.indeed.com/viewjob?jk=9bc1742e04e312c1&amp;q=Ux+Design+Intern&amp;tk=1aapek7n01q4p8ss&amp;from=ja&amp;alid=6df172048798cde1&amp;utm_source=jobseeker_emails&amp;utm_medium=email&amp;utm_campaign=job_alerts</t>
  </si>
  <si>
    <t>Design intern</t>
  </si>
  <si>
    <t>Apple</t>
  </si>
  <si>
    <t>https://goo.gl/PG6LkL</t>
  </si>
  <si>
    <t>Content Design Intern</t>
  </si>
  <si>
    <t>https://goo.gl/cQKjn4</t>
  </si>
  <si>
    <t>Interactive HI 3D Prototyping Intern</t>
  </si>
  <si>
    <t>R &amp; H</t>
  </si>
  <si>
    <t>https://goo.gl/YZnBX0</t>
  </si>
  <si>
    <t>iTunes  - Product Manager Intern</t>
  </si>
  <si>
    <t>https://goo.gl/5gnazj</t>
  </si>
  <si>
    <t>iTunes Interactive Intern</t>
  </si>
  <si>
    <t>https://goo.gl/6lfPKq</t>
  </si>
  <si>
    <t>https://goo.gl/UZw9Es</t>
  </si>
  <si>
    <t>Software Engineering Intern: Web Dev</t>
  </si>
  <si>
    <t>https://goo.gl/q3SfDG</t>
  </si>
  <si>
    <t>UI Editorial Intern</t>
  </si>
  <si>
    <t>https://goo.gl/72et5P</t>
  </si>
  <si>
    <t>User Interface Design Intern</t>
  </si>
  <si>
    <t>Applied Predictive Technologies</t>
  </si>
  <si>
    <t>http://www.predictivetechnologies.com/careers/job-descriptions/intern-user-experience-designer.aspx?utm_source=Indeed&amp;utm_medium=organic&amp;utm_campaign=Indeed</t>
  </si>
  <si>
    <t>Washington D.C</t>
  </si>
  <si>
    <t xml:space="preserve">APT </t>
  </si>
  <si>
    <t>AssetMark</t>
  </si>
  <si>
    <t>https://hiring.accolo.com/job.htm?id=395487993&amp;sourceType=30</t>
  </si>
  <si>
    <t>Digital Design intern</t>
  </si>
  <si>
    <t>Athena Heath</t>
  </si>
  <si>
    <t>https://sjobs.brassring.com/tgwebhost/jobdetails.aspx?partnerid=25409&amp;siteid=5492&amp;jobid=1549947&amp;CODES=JASEIND</t>
  </si>
  <si>
    <t>Athena Health</t>
  </si>
  <si>
    <t>Autodesk</t>
  </si>
  <si>
    <t>http://jobs.autodesk.com/jobs/design/united-states-of-america-california-san-francisco/intern-information-visualization/16WD20121?src=JB-10120&amp;utm_source=indeed&amp;utm_medium=referral&amp;utm_campaign=ongig-job-aggregators&amp;group=11&amp;jid=26291&amp;src=JB-10120</t>
  </si>
  <si>
    <t>Information Visualization intern</t>
  </si>
  <si>
    <t>http://jobs.autodesk.com/jobs/design/united-states-of-america-california-san-francisco/intern-user-experience-product-design/16WD20026?src=JB-10220&amp;utm_source=glassdoor&amp;utm_medium=referral&amp;utm_campaign=ongig-job-aggregators&amp;group=11&amp;jid=26292</t>
  </si>
  <si>
    <t>Product Design intern</t>
  </si>
  <si>
    <t>http://jobs.autodesk.com/jobs/design/united-states-of-america-california-san-francisco/intern-user-experience-product-design/16WD20026?src=JB-10120&amp;utm_source=indeed&amp;utm_medium=referral&amp;utm_campaign=ongig-job-aggregators&amp;group=11&amp;jid=26292&amp;src=JB-10120</t>
  </si>
  <si>
    <t>https://autodesk.taleo.net/careersection/careersection/adsk_cmp/jobdetail.ftl</t>
  </si>
  <si>
    <t>Barclays</t>
  </si>
  <si>
    <t>Bentley</t>
  </si>
  <si>
    <t>http://www.indeed.com/rc/clk?jk=600ac407a279b240</t>
  </si>
  <si>
    <t>Biogen</t>
  </si>
  <si>
    <t>https://jobs.biogen.com/job/Cambridge-Intern-User-Experience-%28UX-%29-design-MA-02138/325002400/?feedId=127000&amp;utm_source=Indeed&amp;utm_campaign=Biogen_Indeed</t>
  </si>
  <si>
    <t>BirchBox</t>
  </si>
  <si>
    <t>https://www.birchbox.com/about/openings?gh_jid=113161</t>
  </si>
  <si>
    <t>Blackbaud</t>
  </si>
  <si>
    <t>https://www.blackbaud.com/careers/search?nl=1&amp;jvi=o0xR1fw9,Job&amp;jvs=Indeed&amp;jvk=Job</t>
  </si>
  <si>
    <t>Blizzard</t>
  </si>
  <si>
    <t>Bloomberg</t>
  </si>
  <si>
    <t>https://careers.bloomberg.com/job/detail/48170?qe=User+Experience+Intern</t>
  </si>
  <si>
    <t>https://careers.bloomberg.com/job/detail/48169?qe=Visual+Design+Intern</t>
  </si>
  <si>
    <t>Blue duck</t>
  </si>
  <si>
    <t>BMA</t>
  </si>
  <si>
    <t>https://umbc-csm.symplicity.com/students/index.php?mode=form&amp;id=c20315be9d68837303ed34287dad7afb&amp;s=jobs&amp;ss=jobs</t>
  </si>
  <si>
    <t>Exhibition Graphics intern</t>
  </si>
  <si>
    <t>None</t>
  </si>
  <si>
    <t>https://umbc-csm.symplicity.com/students/index.php?mode=form&amp;id=e22236f7dfa07de506a50c27cd3c5e5c&amp;s=jobs&amp;ss=jobs</t>
  </si>
  <si>
    <t>Graphic Design internship</t>
  </si>
  <si>
    <t>BMS</t>
  </si>
  <si>
    <t>https://bms.recsolu.com/external/requisitions/jd--qf4sfYcl5oFjUXW6Cg/confirmation</t>
  </si>
  <si>
    <t>Summer internship</t>
  </si>
  <si>
    <t>BNP Paribas</t>
  </si>
  <si>
    <t>Bromium</t>
  </si>
  <si>
    <t>Cabela's</t>
  </si>
  <si>
    <t>https://sjobs.brassring.com/tgwebhost/jobdetails.aspx?jobId=1554977&amp;PartnerId=25405&amp;SiteId=5454&amp;codes=INDEED</t>
  </si>
  <si>
    <t>User Experience intern</t>
  </si>
  <si>
    <t xml:space="preserve">Calibre </t>
  </si>
  <si>
    <t>Cambia Health</t>
  </si>
  <si>
    <t>https://goo.gl/bB3iwh</t>
  </si>
  <si>
    <t>Innovation Force UX Internship</t>
  </si>
  <si>
    <t>Carbonite</t>
  </si>
  <si>
    <t>http://www.indeed.com/viewjob?jk=b0c08dae7c6ce55c&amp;q=Ux+Design+Intern&amp;tk=1aa4qva451q8jbbj&amp;from=ja&amp;alid=6df172048798cde1&amp;utm_source=jobseeker_emails&amp;utm_medium=email&amp;utm_campaign=job_alerts</t>
  </si>
  <si>
    <t>http://www.indeed.com/viewjob?jk=80c2bc81f78e16b1&amp;q=Ux+Design+Intern&amp;tk=1aa4qva451q8jbbj&amp;from=ja&amp;alid=6df172048798cde1&amp;utm_source=jobseeker_emails&amp;utm_medium=email&amp;utm_campaign=job_alerts</t>
  </si>
  <si>
    <t>UX Research intern</t>
  </si>
  <si>
    <t>Carmax</t>
  </si>
  <si>
    <t>Cartoon Network Digital Games</t>
  </si>
  <si>
    <t>Catchpoint</t>
  </si>
  <si>
    <t>http://www.indeed.com/viewjob?jk=c2f5cc6e9ff6a3a0&amp;q=Ux+Design+Intern&amp;tk=1aaf01alj1pvpa43&amp;from=jarecjobs&amp;alid=6df172048798cde1&amp;utm_source=jobseeker_emails&amp;utm_medium=email&amp;utm_campaign=job_alerts</t>
  </si>
  <si>
    <t>Product Design intern UI/UX</t>
  </si>
  <si>
    <t>CBS Interactive</t>
  </si>
  <si>
    <t>https://cbs.avature.net/cbscorpcareers/JobDetail/Product-Design-Intern/4338</t>
  </si>
  <si>
    <t>https://cbs.avature.net/cbscorpcareers/JobDetail/UX-UI-Intern/4307</t>
  </si>
  <si>
    <t>UI/UX Design Intern</t>
  </si>
  <si>
    <t>CDK Global</t>
  </si>
  <si>
    <t>https://www5.apply2jobs.com/CDKGlobal/ProfExt/index.cfm?fuseaction=mExternal.showJob&amp;RID=83974&amp;CurrentPage=1</t>
  </si>
  <si>
    <t>Cerner</t>
  </si>
  <si>
    <t>Charles chwab</t>
  </si>
  <si>
    <t>Chegg</t>
  </si>
  <si>
    <t>http://www.chegg.com/jobs/listings/?nl=1&amp;jvi=oNWy2fw3,Job&amp;jvs=Indeed&amp;jvk=Job</t>
  </si>
  <si>
    <t>Summer Ux Research Internship-chegg Product Design</t>
  </si>
  <si>
    <t>Cisco</t>
  </si>
  <si>
    <t>https://goo.gl/k2YQx5</t>
  </si>
  <si>
    <t>UX Design Internship</t>
  </si>
  <si>
    <t>Clari</t>
  </si>
  <si>
    <t>http://www.clari.com/company/careers/8a7886f8529b636b0152a33db1f62747</t>
  </si>
  <si>
    <t>CMU Job postings</t>
  </si>
  <si>
    <t>https://www.hcii.cmu.edu/careers/2014</t>
  </si>
  <si>
    <t>UX designer, researcher</t>
  </si>
  <si>
    <t>Multiple</t>
  </si>
  <si>
    <t>Cogolabs</t>
  </si>
  <si>
    <t>https://www.cogolabs.com/careers/55f1a82e66726f32a2590200</t>
  </si>
  <si>
    <t>Web Design intern (local candidate only)</t>
  </si>
  <si>
    <t>Concur</t>
  </si>
  <si>
    <t>https://www.linkedin.com/jobs2/view/84535810?trkInfo=searchKeywordString%3AUx+Design+Intern+Linkedin%2CsearchLocationString%3A%2C+%2Cvertical%3Ajobs%2CpageNum%3A1%2Cposition%3A7%2CMSRPsearchId%3A95412596_1453186151517&amp;recommendedFlavor=SCHOOL_RECRUIT&amp;trk=jobs_jserp_job_listing_text</t>
  </si>
  <si>
    <t>User Experience Internship</t>
  </si>
  <si>
    <t>Continuum</t>
  </si>
  <si>
    <t>http://hire.jobvite.com/CompanyJobs/Careers.aspx?k=Job&amp;c=q0c9Vfw0&amp;j=odht2fwJ&amp;s=Indeed</t>
  </si>
  <si>
    <t>Coursera</t>
  </si>
  <si>
    <t>Email</t>
  </si>
  <si>
    <t>UX Design intern (If available)</t>
  </si>
  <si>
    <t>Covance</t>
  </si>
  <si>
    <t>Cox Enterprises</t>
  </si>
  <si>
    <t>Credible</t>
  </si>
  <si>
    <t>Indiana</t>
  </si>
  <si>
    <t>Credible Labs</t>
  </si>
  <si>
    <t>http://www.indeed.com/viewjob?jk=17ac06633dc049cf&amp;q=Ux+Design+Intern&amp;tk=1ab8tirqi1q4uang&amp;from=ja&amp;alid=6df172048798cde1&amp;utm_source=jobseeker_emails&amp;utm_medium=email&amp;utm_campaign=job_alerts</t>
  </si>
  <si>
    <t>UI/UX Web Design intern</t>
  </si>
  <si>
    <t>Credit Sesame</t>
  </si>
  <si>
    <t>http://goo.gl/a7KFF4</t>
  </si>
  <si>
    <t>http://www.indeed.com/viewjob?jk=16638da75bcfdd12&amp;tk=1a9i45l70549lcau&amp;from=recommendedjobs</t>
  </si>
  <si>
    <t>Visual Design intern</t>
  </si>
  <si>
    <t>Credit Suisse</t>
  </si>
  <si>
    <t>DAP</t>
  </si>
  <si>
    <t>https://resumes.myrpm.com/pcrbin/reg5.exe?db=jA6IG8X3XA%3d%3d&amp;id=782156232489612&amp;src=Indeed&amp;rid=www%2Eindeed%2Ecom</t>
  </si>
  <si>
    <t>Graphic Design intern</t>
  </si>
  <si>
    <t>Dart</t>
  </si>
  <si>
    <t>https://www.dart.apply2jobs.com/ProfExt/index.cfm?fuseaction=mExternal.showJob&amp;RID=5846&amp;CurrentPage=5&amp;sid=115</t>
  </si>
  <si>
    <t>Data Bytes</t>
  </si>
  <si>
    <t>Discovery</t>
  </si>
  <si>
    <t>https://careers-discovery.icims.com/jobs/14084/creative-%26-design-internship---summer-2016/job?mode=job&amp;iis=Website+%28Job+Board+Advertisement%29&amp;iisn=Indeed.com</t>
  </si>
  <si>
    <t>Creative &amp; Design INternship</t>
  </si>
  <si>
    <t>Disney</t>
  </si>
  <si>
    <t>https://app.work4labs.com/list/185275191612131/standalone?app_data=job%2F72218938&amp;from_job_alert=1&amp;data=slashref___job_position%2F9%2Falert_id%2F961777%2Falert_log_id%2F56a7ab547b245219e029d114%2Fjob_id%2F72218938%2Finclude_notif_cta%2F1&amp;ref=alert_email_job_title</t>
  </si>
  <si>
    <t>Digital Media Design Internship</t>
  </si>
  <si>
    <t>https://app.work4labs.com/list/185275191612131/standalone?app_data=job%2F72892222&amp;from_job_alert=1&amp;data=slashref___job_position%2F1%2Falert_id%2F961777%2Falert_log_id%2F56b3890006910c0481b29dbb%2Fjob_id%2F72892222%2Finclude_notif_cta%2F1&amp;ref=alert_email_job_title</t>
  </si>
  <si>
    <t>Talent Development Web Design Intern</t>
  </si>
  <si>
    <t>https://app.work4labs.com/list/185275191612131/standalone?app_data=job%2F71719649&amp;from_job_alert=1&amp;data=slashref___job_position%2F1%2Falert_id%2F845662%2Falert_log_id%2F56a3a6ba06910c0df3ba154a%2Fjob_id%2F71719649%2Finclude_notif_cta%2F1&amp;ref=alert_email_job_title</t>
  </si>
  <si>
    <t>Web Design Intern</t>
  </si>
  <si>
    <t>https://app.work4labs.com/w4d/job-redirect/185275191612131/71721347?data=slashref___job_position%2F1%2Falert_id%2F961777%2Falert_log_id%2F56a7ab547b245219e029d114%2Fjob_id%2F71721347%2Finclude_notif_cta%2F1&amp;ref=alert_email_job_title</t>
  </si>
  <si>
    <t>Web Design intern</t>
  </si>
  <si>
    <t>https://app.work4labs.com/list/185275191612131/standalone?app_data=job%2F71719562&amp;from_job_alert=1&amp;data=slashref___job_position%2F3%2Falert_id%2F961777%2Falert_log_id%2F56a7ab547b245219e029d114%2Fjob_id%2F71719562%2Finclude_notif_cta%2F1&amp;ref=alert_email_job_title</t>
  </si>
  <si>
    <t>Web Developer Internship</t>
  </si>
  <si>
    <t xml:space="preserve">Domo </t>
  </si>
  <si>
    <t>DUKE PRINTING Center</t>
  </si>
  <si>
    <t>http://www.indeed.com/cmp/DUKE-PRINTING-Center/jobs/Graphic-Designer-Paid-Intern-e595d9ad9e258622?q=design+intern</t>
  </si>
  <si>
    <t>EA Sports</t>
  </si>
  <si>
    <t>https://career4.successfactors.com/career?career_ns=job_listing&amp;company=EA&amp;navBarLevel=JOB_SEARCH&amp;rcm_site_locale=en_US&amp;career_job_req_id=81081&amp;jobPipeline=Indeed</t>
  </si>
  <si>
    <t>Ellucian</t>
  </si>
  <si>
    <t>https://goo.gl/GM3r7E</t>
  </si>
  <si>
    <t>UX Developer</t>
  </si>
  <si>
    <t>EMC</t>
  </si>
  <si>
    <t>Emerson</t>
  </si>
  <si>
    <t>Epic</t>
  </si>
  <si>
    <t>Epix</t>
  </si>
  <si>
    <t>https://epix-viacom.icims.com/jobs/3350/summer-internship---digital-product--ux/job?mode=job&amp;iis=Indeed&amp;iisn=Indeed.com&amp;mobile=false&amp;width=900&amp;height=500&amp;bga=true&amp;needsRedirect=false&amp;jan1offset=-300&amp;jun1offset=-240</t>
  </si>
  <si>
    <t>Digital Product- UX</t>
  </si>
  <si>
    <t>Ericsson</t>
  </si>
  <si>
    <t>https://jobs.ericsson.com/job/San-Jose-UX-Design-Intern-Summer-2016-CA-95101/319228500/</t>
  </si>
  <si>
    <t>ESPN</t>
  </si>
  <si>
    <t>Esri</t>
  </si>
  <si>
    <t>http://www.esri.com/careers/main/job-detail?jobID=5393&amp;term=Full%20Time&amp;jobtype=Graphic%20Design&amp;location=All%20Locations%20US&amp;capath=&amp;loc=&amp;jsearch=&amp;mode=job&amp;iis=Website:+Indeed&amp;iisn=Indeed.com</t>
  </si>
  <si>
    <t>Ethology</t>
  </si>
  <si>
    <t>http://www.indeed.com/viewjob?jk=bbe10a93447bdfa8&amp;from=recjobs</t>
  </si>
  <si>
    <t>F#</t>
  </si>
  <si>
    <t>http://www.indeed.com/viewjob?jk=2a2ad567f26c2aab&amp;q=Ux+Design+Intern&amp;tk=1ab6bom1g1q90eu8&amp;from=jarecjobs&amp;utm_source=jobseeker_emails&amp;utm_medium=email&amp;utm_campaign=job_alerts</t>
  </si>
  <si>
    <t>Interface Designer Internship</t>
  </si>
  <si>
    <t>Facebook</t>
  </si>
  <si>
    <t>https://www.facebook.com/careers/jobs/a0I1200000G5AuBEAV/</t>
  </si>
  <si>
    <t>UX Design</t>
  </si>
  <si>
    <t>Fedex</t>
  </si>
  <si>
    <t>Fidelity</t>
  </si>
  <si>
    <t>https://fidelity.taleo.net/careersection/careersection/10020/jobdetail.ftl</t>
  </si>
  <si>
    <t>UX Researcher</t>
  </si>
  <si>
    <t>Fightpath</t>
  </si>
  <si>
    <t>http://www.indeed.com/cmp/Flightpath/jobs/Design-Intern-9926c63e580aff42?sjdu=QwrRXKrqZ3CNX5W-O9jEve6R7Cznvr6bA1-nIfSxtFt5bgdONpU4kNwSY5G9nc2Aq08qF7ibn2uqWV7eUFtLQw</t>
  </si>
  <si>
    <t>UI/UX Design intern</t>
  </si>
  <si>
    <t>Fitbit</t>
  </si>
  <si>
    <t>https://www.linkedin.com/jobs2/view/93817108?trk=job_view_browse_map</t>
  </si>
  <si>
    <t>Fresh Digital Group</t>
  </si>
  <si>
    <t>https://www.smartrecruiters.com/FreshDigitalGroup/88384000-graphic-ui-ux-designer</t>
  </si>
  <si>
    <t>Graphic UI/UX Designer Intern</t>
  </si>
  <si>
    <t>Frog Design</t>
  </si>
  <si>
    <t>http://www.frogdesign.com/careers/jobs/positions.html?jvi=oFUq1fwK,Job</t>
  </si>
  <si>
    <t>Design Technologist intern</t>
  </si>
  <si>
    <t>http://www.frogdesign.com/careers/jobs/positions.html?jvi=osM71fw6,Job</t>
  </si>
  <si>
    <t>Strategy intern</t>
  </si>
  <si>
    <t>Fujitsu</t>
  </si>
  <si>
    <t>https://fujitsujobs.taleo.net/careersection/10120/jobdetail.ftl?job=FNC03075&amp;src=JB-10800&amp;source=IND%20&amp;src=JB-10800</t>
  </si>
  <si>
    <t>GAP</t>
  </si>
  <si>
    <t>Geico</t>
  </si>
  <si>
    <t>http://geico.referrals.selectminds.com/jobs/digital-experience-ux-ui-internship-1680</t>
  </si>
  <si>
    <t>Digital Experience UX / UI Internship</t>
  </si>
  <si>
    <t>General Dynamics Advanced Information Systems</t>
  </si>
  <si>
    <t>http://www.indeed.com/viewjob?jk=4f0ff80e94dcf7cb&amp;q=Ux+Design+Intern&amp;tk=1aapek7n01q4p8ss&amp;from=ja&amp;alid=6df172048798cde1&amp;utm_source=jobseeker_emails&amp;utm_medium=email&amp;utm_campaign=job_alerts</t>
  </si>
  <si>
    <t>General Electric</t>
  </si>
  <si>
    <t>https://xjobs.brassring.com/tgwebhost/jobdetails.aspx?jobid=1272505&amp;jobreqlang=1&amp;jobsiteid=5346&amp;jobsiteinfo=1272505_5346&amp;gqid=0&amp;partnerid=54&amp;siteid=5346&amp;type=mail&amp;codes=GlassdoorAd</t>
  </si>
  <si>
    <t>GetSeaShells</t>
  </si>
  <si>
    <t>http://www.indeed.com/cmp/Seashells/jobs/Ui-Ux-Design-Intern-7408bdaee48265e9</t>
  </si>
  <si>
    <t>Glassdoor</t>
  </si>
  <si>
    <t>http://jobs.jobvite.com/careers/glassdoor/job/olsq2fwZ</t>
  </si>
  <si>
    <t>GoDaddy</t>
  </si>
  <si>
    <t>http://careers.godaddy.net/jobs/new-graduates-and-interns/scottsdale-az-united-states/internship-ux-designer/21449?lang=en</t>
  </si>
  <si>
    <t>UX Designer</t>
  </si>
  <si>
    <t>http://careers.godaddy.net/jobs/new-graduates-and-interns/sunnyvale-ca-united-states/internship-ux-designer-mobile-and-design/21443?lang=en</t>
  </si>
  <si>
    <t>UX Designer- Mobile and Design</t>
  </si>
  <si>
    <t>Goldman Sachs</t>
  </si>
  <si>
    <t>http://www.goldmansachs.com/careers/students-and-graduates/our-programs/americas-programs/us-summer-associate.html</t>
  </si>
  <si>
    <t>Summer Associate intern</t>
  </si>
  <si>
    <t>Google</t>
  </si>
  <si>
    <t>https://www.google.com/about/careers/search?src=Online/Job+Board/indeed&amp;utm_source=indeed&amp;utm_medium=jobaggr&amp;utm_campaign=freeaggr#!t=jo&amp;jid=164795001</t>
  </si>
  <si>
    <t>https://www.google.com/about/careers/search?src=Online/Job+Board/indeed&amp;utm_source=indeed&amp;utm_medium=jobaggr&amp;utm_campaign=freeaggr#!t=jo&amp;jid=160945001</t>
  </si>
  <si>
    <t>GoPro</t>
  </si>
  <si>
    <t>http://gopro.com/careers/jobs/show?gnk=job&amp;gni=8a7880ec521a8815015231f31f14025a</t>
  </si>
  <si>
    <t>Design Research intern</t>
  </si>
  <si>
    <t>Groupon</t>
  </si>
  <si>
    <t>https://www.linkedin.com/jobs2/view/72805969?trk=job_view_browse_map</t>
  </si>
  <si>
    <t>Design Intern</t>
  </si>
  <si>
    <t>Harris</t>
  </si>
  <si>
    <t>Hasbro</t>
  </si>
  <si>
    <t>http://www.indeed.com/viewjob?jk=b388bc5174862136&amp;q=Ux+Design+Intern&amp;tk=1abe7tbt91q50c7b&amp;from=ja&amp;alid=6df172048798cde1&amp;utm_source=jobseeker_emails&amp;utm_medium=email&amp;utm_campaign=job_alerts</t>
  </si>
  <si>
    <t>Game Art Intern</t>
  </si>
  <si>
    <t>Rhode Island</t>
  </si>
  <si>
    <t>Hersheys</t>
  </si>
  <si>
    <t>Home Depot</t>
  </si>
  <si>
    <t>https://goo.gl/jVNsI3</t>
  </si>
  <si>
    <t>Interaction Design Intern</t>
  </si>
  <si>
    <t>Hortonworks</t>
  </si>
  <si>
    <t>http://hortonworks.com/careers/details/165130/?application=success#success</t>
  </si>
  <si>
    <t>Product Management iternship- UI Designer</t>
  </si>
  <si>
    <t>http://hortonworks.com/careers/details/161793/</t>
  </si>
  <si>
    <t>Technical Marketing Internship - Web Design</t>
  </si>
  <si>
    <t>HP</t>
  </si>
  <si>
    <t>https://hp.taleo.net/careersection/careersection/2/jobdetail.ftl</t>
  </si>
  <si>
    <t>UX Design Research Intern</t>
  </si>
  <si>
    <t>Hulu</t>
  </si>
  <si>
    <t>http://www.hulu.com/jobs/positions/oj8m2fwz</t>
  </si>
  <si>
    <t>IAC</t>
  </si>
  <si>
    <t>IBM</t>
  </si>
  <si>
    <t>https://ibmcareers.workable.com/jobs/157431</t>
  </si>
  <si>
    <t>Design intern- IBM Spark</t>
  </si>
  <si>
    <t>https://krb-sjobs.brassring.com/TGWebHost/jobdetails.aspx?partnerid=26059&amp;jobId=13331&amp;isSocialSrc=true&amp;codes=EmployeeReferral&amp;siteid=5016&amp;lang=en</t>
  </si>
  <si>
    <t>Digital Experience Software Developer/Tester/Info Developers - Intern</t>
  </si>
  <si>
    <t>https://krb-sjobs.brassring.com/TGWebHost/jobdetails.aspx?partnerid=26059&amp;jobId=20425&amp;isSocialSrc=true&amp;codes=EmployeeReferral&amp;siteid=5016&amp;lang=en</t>
  </si>
  <si>
    <t>Research Intern - Cognitive Computing</t>
  </si>
  <si>
    <t>https://krb-sjobs.brassring.com/TGWebHost/jobdetails.aspx?partnerid=26059&amp;jobId=29850&amp;isSocialSrc=true&amp;codes=EmployeeReferral&amp;siteid=5016&amp;lang=en&amp;lph=no</t>
  </si>
  <si>
    <t>Research Summer intern</t>
  </si>
  <si>
    <t>https://krb-sjobs.brassring.com/TGWebHost/jobdetails.aspx?partnerid=26059&amp;jobId=12072&amp;isSocialSrc=true&amp;codes=EmployeeReferral&amp;siteid=5016&amp;lang=en</t>
  </si>
  <si>
    <t>Software Design intern</t>
  </si>
  <si>
    <t>https://krb-sjobs.brassring.com/tgwebhost/jobdetails.aspx?partnerid=26059&amp;siteid=5016&amp;jobid=13325&amp;AReq=9026BR&amp;Codes=JB_DirectEmployers</t>
  </si>
  <si>
    <t>User Experience Designer and Researcher - Intern</t>
  </si>
  <si>
    <t>https://www.ibm.com/design/careers.shtml</t>
  </si>
  <si>
    <t>https://krb-sjobs.brassring.com/TGWebHost/jobdetails.aspx?partnerid=26059&amp;jobId=14524&amp;isSocialSrc=true&amp;codes=EmployeeReferral&amp;siteid=5016&amp;lang=en</t>
  </si>
  <si>
    <t>Watson User Interface (UI) Developer Internship</t>
  </si>
  <si>
    <t>Ideo</t>
  </si>
  <si>
    <t>Idexx</t>
  </si>
  <si>
    <t>https://idexx.taleo.net/careersection/2/jobdetail.ftl?job=73216&amp;src=JB-10160</t>
  </si>
  <si>
    <t xml:space="preserve">Illumina </t>
  </si>
  <si>
    <t>Illumine8 Marketing and PR</t>
  </si>
  <si>
    <t>http://www.indeed.com/cmp/Illumine8-Marketing-and-PR/jobs/Inbound-Marketing-Coordinator-Internship-57d0c3488fe9ef32?sjdu=QwrRXKrqZ3CNX5W-O9jEvYpFnZT6Gcvtv-BpYojILnPDCCLUVvnwcpsAUz5JkiuRAMIMD8ZrAhMHzFRRBAqXiJY3yefpD84QOge0bT80-rWNEnWEeKBkXpkRi8W88aS9</t>
  </si>
  <si>
    <t>Inbound Marketing Coordinator Internship</t>
  </si>
  <si>
    <t>http://www.indeed.com/cmp/Illumine8-Marketing-and-PR/jobs/Marketing-Web-Developer-Internship-70b497a05fab490c?q=ux+design+intern</t>
  </si>
  <si>
    <t>Marketing Web Developer Internship</t>
  </si>
  <si>
    <t>http://www.indeed.com/viewjob?jk=70b497a05fab490c&amp;q=Ux+Design+Intern&amp;tk=1ab6bom1g1q90eu8&amp;from=ja&amp;alid=6df172048798cde1&amp;utm_source=jobseeker_emails&amp;utm_medium=email&amp;utm_campaign=job_alerts</t>
  </si>
  <si>
    <t>Intacct</t>
  </si>
  <si>
    <t>http://jobs.jobvite.com/careers/intacct/job/okey2fwS</t>
  </si>
  <si>
    <t>Intel</t>
  </si>
  <si>
    <t>https://intel.taleo.net/careersection/10000/jobdetail.ftl?job=786790</t>
  </si>
  <si>
    <t>Front End Developer intern</t>
  </si>
  <si>
    <t>https://www.linkedin.com/jobs2/view/90333219?recommendedFlavor=IN_NETWORK&amp;trk=job_view_browse_map</t>
  </si>
  <si>
    <t>UX Design intern (Wearables)</t>
  </si>
  <si>
    <t>Interactive Intelligence</t>
  </si>
  <si>
    <t>InTouch Health</t>
  </si>
  <si>
    <t>Intuit</t>
  </si>
  <si>
    <t>https://intuit.taleo.net/careersection/careersection/2/jobdetail.ftl</t>
  </si>
  <si>
    <t>Experience Design intern</t>
  </si>
  <si>
    <t>http://careers.intuit.com/job-category/21/university/job/00120223/experience-design-intern</t>
  </si>
  <si>
    <t>http://careers.intuit.com/job-category/21/university/job/00120108/frontend-software-engineer-intern</t>
  </si>
  <si>
    <t>Frontend Software Engineer Intern</t>
  </si>
  <si>
    <t>Janestreet</t>
  </si>
  <si>
    <t>https://www.janestreet.com/join-jane-street/apply/</t>
  </si>
  <si>
    <t>Research intern</t>
  </si>
  <si>
    <t>JP Morgan</t>
  </si>
  <si>
    <t>Juniper</t>
  </si>
  <si>
    <t>LaserFiche</t>
  </si>
  <si>
    <t>Leidos </t>
  </si>
  <si>
    <t>Linkedin</t>
  </si>
  <si>
    <t>Lux</t>
  </si>
  <si>
    <t>https://www.smartrecruiters.com/Lux1/89223278-ui-ux-design-intern</t>
  </si>
  <si>
    <t>Luz</t>
  </si>
  <si>
    <t>Lytx</t>
  </si>
  <si>
    <t>https://lytx-openhire.silkroad.com/epostings/index.cfm?fuseaction=app.dspjob&amp;jobid=494&amp;company_id=17042&amp;version=1&amp;jobBoardId=3341</t>
  </si>
  <si>
    <t>UX/UI Experience intern</t>
  </si>
  <si>
    <t>MaaS Appeal</t>
  </si>
  <si>
    <t>http://www.indeed.com/viewjob?jk=4bad2a6a8ff31805&amp;q=Ux+Design+Intern&amp;tk=1a9g7q1ku1pvgfvt&amp;from=ja&amp;alid=6df172048798cde1&amp;utm_source=jobseeker_emails&amp;utm_medium=email&amp;utm_campaign=job_alerts</t>
  </si>
  <si>
    <t>Creative Design Intern</t>
  </si>
  <si>
    <t>Mathworks</t>
  </si>
  <si>
    <t>http://www.mathworks.com/company/jobs/opportunities/15024-ux-intern.html</t>
  </si>
  <si>
    <t>UX intern</t>
  </si>
  <si>
    <t>Maxpoint</t>
  </si>
  <si>
    <t>http://goo.gl/OMgCQj</t>
  </si>
  <si>
    <t>MBO Partners</t>
  </si>
  <si>
    <t>https://mbopartner.secure.force.com/careers/ts2__JobDetails?jobId=a0K3100000HnEdGEAV&amp;tSource=&amp;prodApp=cc153c84-af0b-4f17-a32a-75aec3b65159&amp;source=Indeed</t>
  </si>
  <si>
    <t>Virginia</t>
  </si>
  <si>
    <t>MediaMath</t>
  </si>
  <si>
    <t>https://careers-mediamath.icims.com/jobs/2419/ui-ux-design-intern/job?mode=job&amp;iis=Indeed&amp;iisn=Indeed.com&amp;mobile=false&amp;width=1000&amp;height=500&amp;bga=true&amp;needsRedirect=false&amp;jan1offset=-300&amp;jun1offset=-240</t>
  </si>
  <si>
    <t>Medtronic</t>
  </si>
  <si>
    <t>MetroStar Systems</t>
  </si>
  <si>
    <t>http://www.metrostarsystems.com/careers/available-careers/?jvi=oTov2fwy,Job</t>
  </si>
  <si>
    <t>Frontend Developer Intern</t>
  </si>
  <si>
    <t>http://www.metrostarsystems.com/careers/available-careers/?jvi=oZov2fwE,Job</t>
  </si>
  <si>
    <t>Microsoft</t>
  </si>
  <si>
    <t>https://careers.microsoft.com/students/apply?rg=US&amp;jf=25&amp;el=2&amp;jt=2</t>
  </si>
  <si>
    <t>Mind over Machines</t>
  </si>
  <si>
    <t>Mindgrub</t>
  </si>
  <si>
    <t>http://www.mindgrub.com/careers/web-developer-intern</t>
  </si>
  <si>
    <t>Web Devloper</t>
  </si>
  <si>
    <t>mNectar</t>
  </si>
  <si>
    <t>https://mnectar.bamboohr.com/jobs/view.php?id=13</t>
  </si>
  <si>
    <t>Creative Design intern</t>
  </si>
  <si>
    <t>MongoDB</t>
  </si>
  <si>
    <t>https://boards.greenhouse.io/mongodb/jobs/119725#.VqKxUNQrLIU</t>
  </si>
  <si>
    <t>Morgan Stanley</t>
  </si>
  <si>
    <t>Motorola Solutions</t>
  </si>
  <si>
    <t>https://careers.peopleclick.com/careerscp/client_motorola/external/en/jobDetails.do?functionName=getJobDetail&amp;jobPostId=231119&amp;localeCode=en-us&amp;apstr=%26source%3DIndeed.com%26sourceType%3DPREMIUM_POST_SITE%20</t>
  </si>
  <si>
    <t>Nasdaq</t>
  </si>
  <si>
    <t>Netapp</t>
  </si>
  <si>
    <t>NewDay USA</t>
  </si>
  <si>
    <t>NGP VAN</t>
  </si>
  <si>
    <t>http://ngpvan.applytojob.com/apply/job_20160304145409_QMZKXDLYKBP25GJE/Product-Management-Intern?source=INDE</t>
  </si>
  <si>
    <t>Product Management Intern</t>
  </si>
  <si>
    <t>Nielsen</t>
  </si>
  <si>
    <t>https://www.linkedin.com/jobs2/view/90393284?trkInfo=searchKeywordString%3AUx+Design+Intern+Linkedin%2CsearchLocationString%3A%2C+%2Cvertical%3Ajobs%2CpageNum%3A1%2Cposition%3A2%2CMSRPsearchId%3A95412596_1453186151517&amp;recommendedFlavor=IN_NETWORK&amp;trk=jobs_jserp_job_listing_text</t>
  </si>
  <si>
    <t>Northrop Grumman</t>
  </si>
  <si>
    <t>https://nielsen.taleo.net/careersection/careersection/3/jobdetail.ftl</t>
  </si>
  <si>
    <t>Prefessional Services Intern</t>
  </si>
  <si>
    <t>http://www.indeed.com/viewjob?jk=6f0410fd25584bfc&amp;q=Ux+Design+Intern&amp;tk=1ab6bom1g1q90eu8&amp;from=jarecjobs&amp;alid=6df172048798cde1&amp;utm_source=jobseeker_emails&amp;utm_medium=email&amp;utm_campaign=job_alerts</t>
  </si>
  <si>
    <t>User Experience Practitioner</t>
  </si>
  <si>
    <t>Alabama</t>
  </si>
  <si>
    <t>https://ngc.taleo.net/careersection/ngc_coll/jobdetail.ftl?job=1039510&amp;src=JB-10200</t>
  </si>
  <si>
    <t>Novetta</t>
  </si>
  <si>
    <t>Nvidia</t>
  </si>
  <si>
    <t>https://goo.gl/je4BZ3</t>
  </si>
  <si>
    <t>Junior Usability Expert- Health IT</t>
  </si>
  <si>
    <t>NYC DevShop</t>
  </si>
  <si>
    <t>http://www.nvidia.com/object/universityrecruiting-interships.html</t>
  </si>
  <si>
    <t>Web/Database Applications Architect</t>
  </si>
  <si>
    <t>Oracle</t>
  </si>
  <si>
    <t>http://www.indeed.com/viewjob?jk=dfd2b57cfbbca6c4&amp;q=Ux+Design+Intern&amp;tk=1aaf01alj1pvpa43&amp;from=ja&amp;alid=6df172048798cde1&amp;utm_source=jobseeker_emails&amp;utm_medium=email&amp;utm_campaign=job_alerts</t>
  </si>
  <si>
    <t>Orbital ATK</t>
  </si>
  <si>
    <t>Organic</t>
  </si>
  <si>
    <t>http://chm.tbe.taleo.net/chm01/ats/careers/requisition.jsp?org=ORGANIC&amp;cws=1&amp;rid=5836&amp;source=Indeed</t>
  </si>
  <si>
    <t>Designer intern</t>
  </si>
  <si>
    <t>http://chm.tbe.taleo.net/chm01/ats/careers/requisition.jsp?org=ORGANIC&amp;cws=1&amp;rid=5835&amp;source=Indeed</t>
  </si>
  <si>
    <t>Technology (UX Developer) intern</t>
  </si>
  <si>
    <t>Palantir</t>
  </si>
  <si>
    <t>http://www.oracle.com/us/corporate/careers/college/intern-at-oracle/product-development/index.html</t>
  </si>
  <si>
    <t>Pandora</t>
  </si>
  <si>
    <t>http://www.indeed.com/viewjob?jk=b7f5fbbb2473d8b5&amp;q=Ux+Design+Intern&amp;tk=1ac8as4cd079669q&amp;from=ja&amp;alid=6df172048798cde1&amp;utm_source=jobseeker_emails&amp;utm_medium=email&amp;utm_campaign=job_alerts</t>
  </si>
  <si>
    <t>Patterson</t>
  </si>
  <si>
    <t>Paypal</t>
  </si>
  <si>
    <t>https://goo.gl/GTHCeH</t>
  </si>
  <si>
    <t>Design User Experience Intern</t>
  </si>
  <si>
    <t>https://www.linkedin.com/jobs2/view/97686977?trk=job_view_similar_jobs</t>
  </si>
  <si>
    <t>Pinterest</t>
  </si>
  <si>
    <t>https://goo.gl/T6rgsG</t>
  </si>
  <si>
    <t>https://careers.pinterest.com/careers/details/product-designer-intern_san-francisco_122548</t>
  </si>
  <si>
    <t>PocketGems</t>
  </si>
  <si>
    <t>Priceline</t>
  </si>
  <si>
    <t>http://www.indeed.com/viewjob?jk=500de867b3a690bd&amp;q=Ux+Design+Intern&amp;tk=1a9vhq5bn1q2r8l5&amp;from=jarecjobs&amp;alid=6df172048798cde1&amp;utm_source=jobseeker_emails&amp;utm_medium=email&amp;utm_campaign=job_alerts</t>
  </si>
  <si>
    <t>Pros</t>
  </si>
  <si>
    <t>http://careers.priceline.com/jobsearch/obmV1fwd/?utm_campaign=LinkedIn</t>
  </si>
  <si>
    <t>Proteus</t>
  </si>
  <si>
    <t>https://career4.successfactors.com/career?company=PROS&amp;career_ns=job_listing&amp;navBarLevel=JOB_SEARCH&amp;career_job_req_id=16181</t>
  </si>
  <si>
    <t>User Experience Research</t>
  </si>
  <si>
    <t>PTC</t>
  </si>
  <si>
    <t>https://careers.ptc.com/TGWEbHost/jobdetails.aspx?jobId=2233840&amp;PartnerId=2&amp;SiteId=5213&amp;codes=IND</t>
  </si>
  <si>
    <t>Web Graphics Design intern</t>
  </si>
  <si>
    <t>Qualcomm</t>
  </si>
  <si>
    <t>Quora</t>
  </si>
  <si>
    <t>https://www.smartrecruiters.com/ProteusDigitalHealth/88767095-usability-researcher-intern?source=Indeed</t>
  </si>
  <si>
    <t>Usability Research intern</t>
  </si>
  <si>
    <t>Rainking</t>
  </si>
  <si>
    <t>Raytheon</t>
  </si>
  <si>
    <t>RedHat</t>
  </si>
  <si>
    <t>https://jobs.lever.co/quora/8a452bf9-fac3-4c80-b1b1-66b0d12b0350</t>
  </si>
  <si>
    <t>Return Path</t>
  </si>
  <si>
    <t>https://hire.jobvite.com/CompanyJobs/Careers.aspx?k=Job&amp;c=q999Vfw6&amp;j=o5Pv2fwb&amp;s=Indeed</t>
  </si>
  <si>
    <t>Colorado</t>
  </si>
  <si>
    <t>Rocket Software</t>
  </si>
  <si>
    <t>http://jobs.redhat.com/jobs/descriptions/front-end-web-development-internship-raleigh-north-carolina-job-59-5985316?mode=job&amp;iis=Indeed&amp;iisn=Indeed.com</t>
  </si>
  <si>
    <t>Front End Web Developer intern</t>
  </si>
  <si>
    <t>RP Logic</t>
  </si>
  <si>
    <t>http://www.indeed.com/cmp/KeyBlogging/jobs/Web-Design-Intern-a1ebaef2efdd36a9?sjdu=QwrRXKrqZ3CNX5W-O9jEvcn8mUoGX0zRknJzn93dTVBPs4Rw2FHxpSrp3yfU3x5gGrOgtI7WHiKDgF3D53d1mg</t>
  </si>
  <si>
    <t>Sabre</t>
  </si>
  <si>
    <t>https://www.linkedin.com/jobs2/view/90393282?trkInfo=searchKeywordString%3AUx+Design+Intern+Linkedin%2CsearchLocationString%3A%2C+%2Cvertical%3Ajobs%2CpageNum%3A1%2Cposition%3A3%2CMSRPsearchId%3A95412596_1453186151517&amp;recommendedFlavor=IN_NETWORK&amp;trk=jobs_jserp_job_listing_text</t>
  </si>
  <si>
    <t>https://rocketsoftware-openhire.silkroad.com/epostings/index.cfm?fuseaction=app.jobinfo&amp;jobid=614&amp;company_id=16509&amp;version=1&amp;source=ONLINE&amp;JobOwner=992417&amp;startflag=1</t>
  </si>
  <si>
    <t>SalesForce</t>
  </si>
  <si>
    <r>
      <t>http://</t>
    </r>
    <r>
      <rPr/>
      <t>salesforce.careermount.com</t>
    </r>
    <r>
      <t>/career/43997/Summer-2016-Intern-Product-Design-Us-California-San-Francisco-Hq</t>
    </r>
  </si>
  <si>
    <t>Salesforce</t>
  </si>
  <si>
    <t>http://www.indeed.com/viewjob?jk=3e31eb3d5e552736&amp;q=Ux+Design+Intern&amp;tk=1a9g7q1ku1pvgfvt&amp;from=ja&amp;alid=6df172048798cde1&amp;utm_source=jobseeker_emails&amp;utm_medium=email&amp;utm_campaign=job_alerts</t>
  </si>
  <si>
    <t>http://careers.force.com/jobs/ts2__JobDetails?jobId=a1k70000002F41rAAC&amp;tSource=</t>
  </si>
  <si>
    <t>UX Engineer intern</t>
  </si>
  <si>
    <t>SAP</t>
  </si>
  <si>
    <t>https://jobs.sap.com/job/Palo-Alto-Intern-Design-&amp;-Co-Innovation-Center-Job-CA-94301/252839500/?feedId=118200&amp;utm_source=Indeed</t>
  </si>
  <si>
    <t>Satmetrix</t>
  </si>
  <si>
    <t>https://www.smartrecruiters.com/Satmetrix/88998799-intern-user-experience-designer</t>
  </si>
  <si>
    <t xml:space="preserve">Scottrade </t>
  </si>
  <si>
    <t>ServiceNow</t>
  </si>
  <si>
    <t>SevOne</t>
  </si>
  <si>
    <t>https://careers-sevone.icims.com/jobs/1788/summer-2016-intern--software-engineer-intern--front-end/job</t>
  </si>
  <si>
    <t>Front End Devloper intern</t>
  </si>
  <si>
    <t>SGXU</t>
  </si>
  <si>
    <t>https://js-recruiting-145607aaafe.secure.force.com/USCareers/apex/ts2__resume?jobId=a0KF000000FZSXZMA5&amp;new=1&amp;sessionKey=jdgEKnVh108TxtcB5PIJVBNODrdm8tNg&amp;tSource=a0eF0000007vBPYIA2</t>
  </si>
  <si>
    <t>Shop.co</t>
  </si>
  <si>
    <t>Siemens</t>
  </si>
  <si>
    <t>http://www.indeed.com/viewjob?jk=50f7c71df3463d32&amp;from=recjobs</t>
  </si>
  <si>
    <t>Prototyping Intern</t>
  </si>
  <si>
    <t>https://jobs.usa.siemens-info.com/jobs/144751/Arlington-TX-Student-Intern-Arlington-FE?lang=en-US&amp;source=Indeed&amp;sourceType=PREMIUM_POST_SITE</t>
  </si>
  <si>
    <t>UX Design intern (local candidate only)</t>
  </si>
  <si>
    <t>Texas</t>
  </si>
  <si>
    <t>Sony</t>
  </si>
  <si>
    <t>http://www.indeed.com/viewjob?jk=1b76ca9d82c1f906&amp;from=recjobs</t>
  </si>
  <si>
    <t>UX Design Engineer Intern</t>
  </si>
  <si>
    <t>Sound Cloud</t>
  </si>
  <si>
    <t>Superform.co</t>
  </si>
  <si>
    <t>http://www.indeed.com/cmp/Superform.co/jobs/Ux-Ui-Design-Internship-ec3fc9c74af6d1d1?sjdu=QwrRXKrqZ3CNX5W-O9jEvStBhnIIzcsAa1PPEzabdLE_3A8l5-rvuGbazs4sd66xzCNnpfRSQeuSpR1fE7EBF5kLfP5Md6JkycvfVYukEoQ</t>
  </si>
  <si>
    <t>Synaptics</t>
  </si>
  <si>
    <t>https://www.linkedin.com/jobs2/view/103285794?trk=job_view_browse_map</t>
  </si>
  <si>
    <t>UX Intern</t>
  </si>
  <si>
    <t>Tableau</t>
  </si>
  <si>
    <t>http://rolp.co/ufog8</t>
  </si>
  <si>
    <t>Tallwave</t>
  </si>
  <si>
    <t>http://jobs.jobvite.com/careers/tallwave/job/ogoe1fwD</t>
  </si>
  <si>
    <t>TECKpart</t>
  </si>
  <si>
    <t>http://teckpert.com/job/ui-ux-design-internship/?utm_source=Indeed&amp;utm_medium=organic&amp;utm_campaign=Indeed</t>
  </si>
  <si>
    <t>Tenable</t>
  </si>
  <si>
    <t>https://careers.tenable.com/?jvi=oTDd2fwv,Job</t>
  </si>
  <si>
    <t>Web Devloper intern</t>
  </si>
  <si>
    <t>Tendigi</t>
  </si>
  <si>
    <t>http://www.indeed.com/viewjob?jk=7f44a962ef6aa864&amp;tk=1a9htij4a5nd2c2u&amp;from=company</t>
  </si>
  <si>
    <t>Teradata</t>
  </si>
  <si>
    <t>http://www.indeed.com/viewjob?jk=97599a9d33f68850&amp;from=iarecjobs</t>
  </si>
  <si>
    <t>Software Engineer Summer Intern, UI/UX Development</t>
  </si>
  <si>
    <t>Texas Instruments</t>
  </si>
  <si>
    <t>Textron Systems</t>
  </si>
  <si>
    <t>The CSD Group</t>
  </si>
  <si>
    <t>http://www.indeed.com/viewjob?jk=9b809d64e2f6cc0e&amp;q=Ux+Design+Intern&amp;tk=1ab6bom1g1q90eu8&amp;from=ja&amp;alid=6df172048798cde1&amp;utm_source=jobseeker_emails&amp;utm_medium=email&amp;utm_campaign=job_alerts</t>
  </si>
  <si>
    <t>The Honest Company</t>
  </si>
  <si>
    <t>http://www.indeed.com/viewjob?jk=aac4a4eca1af4b10&amp;from=recjobs</t>
  </si>
  <si>
    <t>Thermo Fisher Scientific</t>
  </si>
  <si>
    <t>https://sjobs.brassring.com/tgwebhost/jobdetails.aspx?partnerid=25196&amp;siteid=5146&amp;jobid=1556735&amp;apstr=&amp;codes=Indeed</t>
  </si>
  <si>
    <t>Thomson Reuters</t>
  </si>
  <si>
    <t>https://toc.taleo.net/careersection/intern_all/jobdetail.ftl</t>
  </si>
  <si>
    <t>Tibco</t>
  </si>
  <si>
    <t>http://www.hirebridge.com/v3/Jobs/JobDetails.aspx?cid=7167&amp;jid=370156&amp;m=0#.VrVaX1QrLIW</t>
  </si>
  <si>
    <t>UX Interaction Design</t>
  </si>
  <si>
    <t>http://www.hirebridge.com/v3/Jobs/JobDetails.aspx?cid=7167&amp;jid=346207&amp;m=0#.VrVaWlQrLIV</t>
  </si>
  <si>
    <t>UX Visual Design</t>
  </si>
  <si>
    <t>Toast</t>
  </si>
  <si>
    <t>http://jobs.jobvite.com/careers/toasttab/job/ocoO1fw9</t>
  </si>
  <si>
    <t>Associate Product Manager Intern</t>
  </si>
  <si>
    <t>Tritech</t>
  </si>
  <si>
    <t>Tumblr</t>
  </si>
  <si>
    <t>Twitch</t>
  </si>
  <si>
    <t>Twitter</t>
  </si>
  <si>
    <t>https://about.twitter.com/careers/positions?id=a0Dj0000004qvehEAA&amp;location=San%20Francisco</t>
  </si>
  <si>
    <t>Uber</t>
  </si>
  <si>
    <t>https://careers-uber.icims.com/jobs/12511/communications-design-intern--university-2016/login?mobile=false&amp;width=1048&amp;height=500&amp;bga=true&amp;needsRedirect=false&amp;jan1offset=-300&amp;jun1offset=-240</t>
  </si>
  <si>
    <t>Communications Design intern</t>
  </si>
  <si>
    <t>UBS</t>
  </si>
  <si>
    <t>Ubuntu</t>
  </si>
  <si>
    <t>Unleashed Technologies</t>
  </si>
  <si>
    <t>https://www.unleashed-technologies.com/careers/internship-program</t>
  </si>
  <si>
    <t>Internship</t>
  </si>
  <si>
    <t>Uptake</t>
  </si>
  <si>
    <t>http://www.indeed.com/viewjob?jk=e17f4dabcde9a9dc&amp;q=Ux+Design+Intern&amp;tk=1aapek7n01q4p8ss&amp;from=ja&amp;alid=6df172048798cde1&amp;utm_source=jobseeker_emails&amp;utm_medium=email&amp;utm_campaign=job_alerts</t>
  </si>
  <si>
    <t>US Foods</t>
  </si>
  <si>
    <t>https://usfood.taleo.net/careersection/usf_external/jobdetail.ftl?job=506282&amp;src=JB-10321</t>
  </si>
  <si>
    <t>IT Intern - UX Design (Visualization Practice)</t>
  </si>
  <si>
    <t>Vector Works</t>
  </si>
  <si>
    <t>http://www.vectorworks.net/company/careers</t>
  </si>
  <si>
    <t>Vertafore</t>
  </si>
  <si>
    <t>http://www.indeed.com/viewjob?jk=2dd14680bacf4052&amp;q=Ux+Design+Intern&amp;tk=1aa7gfg171pvpd6t&amp;from=ja&amp;alid=6df172048798cde1&amp;utm_source=jobseeker_emails&amp;utm_medium=email&amp;utm_campaign=job_alerts</t>
  </si>
  <si>
    <t>Veson Nautical</t>
  </si>
  <si>
    <t>Viacom</t>
  </si>
  <si>
    <t>http://www.indeed.com/viewjob?jk=d7e80ca8f92563a1&amp;q=Ux+Design+Intern&amp;tk=1ab8tirqi1q4uang&amp;from=ja&amp;alid=6df172048798cde1&amp;utm_source=jobseeker_emails&amp;utm_medium=email&amp;utm_campaign=job_alerts</t>
  </si>
  <si>
    <t>ViaSat</t>
  </si>
  <si>
    <t>Videology</t>
  </si>
  <si>
    <t>Vin Enterprises</t>
  </si>
  <si>
    <t>VisualBI</t>
  </si>
  <si>
    <t>https://visualbi.workable.com/jobs/145074</t>
  </si>
  <si>
    <t>https://visualbi.workable.com/jobs/169712</t>
  </si>
  <si>
    <t>VMWare</t>
  </si>
  <si>
    <t>http://vmware.jobs/palo-alto-ca/intern-mts-interaction-designer/A9EDC5AD920745EBB0BE6518602F0EE4/job/</t>
  </si>
  <si>
    <t>Intern - MTS - Interaction Designer</t>
  </si>
  <si>
    <t>http://vmware.jobs/palo-alto-ca/internship-nsx-user-interface/4451FD4828A74266A29590C1F6FC7331/job/</t>
  </si>
  <si>
    <t>Internship - NSX User Interface</t>
  </si>
  <si>
    <t>http://vmware.jobs/palo-alto-ca/product-manager-intern/2A92262876A54660BCF2FF9A2F531790/job/</t>
  </si>
  <si>
    <t>Internship - Product Manager intern</t>
  </si>
  <si>
    <t>Walmart</t>
  </si>
  <si>
    <t>https://jobs.walmart.com/us/jobs/615901-5022/SAN-BRUNO-CA-User-Experience-UX-Designer-Intern-Summer-2016?codes=INDEED</t>
  </si>
  <si>
    <t>West Corp</t>
  </si>
  <si>
    <t xml:space="preserve">Western </t>
  </si>
  <si>
    <t>WillowTree</t>
  </si>
  <si>
    <t>http://hire.jobvite.com/CompanyJobs/Careers.aspx?c=qdZaVfw1&amp;s=IndeedSponsored&amp;page=Apply&amp;j=oqDv2fwk</t>
  </si>
  <si>
    <t>Wine Awesomeness</t>
  </si>
  <si>
    <t>http://www.indeed.com/cmp/Wine-Awesomeness/jobs/Front-End-Ux-Design-Intern-fae6aa55532a488d?sjdu=QwrRXKrqZ3CNX5W-O9jEvRfQ2IAUyuwhAgxPW4jiRzWjODKls0JMpB9lEMbpepN3vPyRq5P-MteZDzp8gUJn1o4G2Ov9X29xj-KNXEd44o4</t>
  </si>
  <si>
    <t>Workday</t>
  </si>
  <si>
    <t>http://www.workday.com/company/careers/job_description.php?id=JR12081#.VsKVxFQrLIU</t>
  </si>
  <si>
    <t>Associate Product Designer, Intern</t>
  </si>
  <si>
    <t>http://www.workday.com/company/careers/job_description.php?id=JR12088#.VsKVzVQrLIU</t>
  </si>
  <si>
    <t>Associate User Experience Product Manager, Intern</t>
  </si>
  <si>
    <t>XEROX PARC</t>
  </si>
  <si>
    <t>https://xerox.taleo.net/careersection/xerox_shared_external_portal/jobdetail.ftl?job=15039188&amp;lang=en&amp;src=JB-10223</t>
  </si>
  <si>
    <t>Summer Researcher/Scientist - User Interface/Interaction Designer</t>
  </si>
  <si>
    <t>Yahoo!</t>
  </si>
  <si>
    <t>https://tas-yahoo.taleo.net/careersection/yahoo_us_cs/jobdetail.ftl?job=1642161</t>
  </si>
  <si>
    <t>Creative Tech intern</t>
  </si>
  <si>
    <t>Zappos</t>
  </si>
  <si>
    <t>Zynga</t>
  </si>
  <si>
    <t>https://www.zynga.com/careers/positions/intern-experience-designer-spring-2016?&amp;s=LinkedIn</t>
  </si>
  <si>
    <t>Experience Design Intern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</si>
</sst>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b/>
      <name val="Proxima Nova"/>
    </font>
    <font>
      <name val="Droid Sans"/>
    </font>
    <font>
      <name val="Proxima Nova"/>
    </font>
    <font>
      <b/>
      <name val="Droid Sans"/>
    </font>
    <font/>
    <font>
      <u/>
      <color rgb="FF1155CC"/>
      <name val="Proxima Nova"/>
    </font>
    <font>
      <color rgb="FF1155CC"/>
      <name val="Proxima Nova"/>
    </font>
    <font>
      <color rgb="FF000000"/>
      <name val="Droid Sans"/>
    </font>
    <font>
      <sz val="11.0"/>
      <color rgb="FF000000"/>
      <name val="Inconsolata"/>
    </font>
    <font>
      <i/>
      <u/>
    </font>
    <font>
      <u/>
      <color rgb="FF0000FF"/>
    </font>
    <font>
      <i/>
      <u/>
    </font>
    <font>
      <i/>
      <u/>
    </font>
    <font>
      <u/>
      <color rgb="FF1155CC"/>
      <name val="Proxima Nova"/>
    </font>
    <font>
      <b/>
      <u/>
      <color rgb="FF434343"/>
      <name val="Proxima Nova"/>
    </font>
    <font>
      <u/>
      <color rgb="FF0000FF"/>
      <name val="Proxima Nova"/>
    </font>
    <font>
      <u/>
      <color rgb="FF1155CC"/>
      <name val="Proxima Nova"/>
    </font>
    <font>
      <name val="Arial"/>
    </font>
    <font>
      <u/>
      <color rgb="FF0000FF"/>
      <name val="Arial"/>
    </font>
    <font>
      <u/>
      <color rgb="FF1155CC"/>
      <name val="Proxima Nova"/>
    </font>
    <font>
      <u/>
      <color rgb="FF0000FF"/>
      <name val="Proxima Nova"/>
    </font>
  </fonts>
  <fills count="12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76F274"/>
        <bgColor rgb="FF76F274"/>
      </patternFill>
    </fill>
    <fill>
      <patternFill patternType="solid">
        <fgColor rgb="FFF1C232"/>
        <bgColor rgb="FFF1C232"/>
      </patternFill>
    </fill>
    <fill>
      <patternFill patternType="solid">
        <fgColor rgb="FFE53725"/>
        <bgColor rgb="FFE53725"/>
      </patternFill>
    </fill>
    <fill>
      <patternFill patternType="solid">
        <fgColor rgb="FF61A7FF"/>
        <bgColor rgb="FF61A7FF"/>
      </patternFill>
    </fill>
    <fill>
      <patternFill patternType="solid">
        <fgColor rgb="FFFFFFFF"/>
        <bgColor rgb="FFFFFFFF"/>
      </patternFill>
    </fill>
    <fill>
      <patternFill patternType="solid">
        <fgColor rgb="FFFF84F5"/>
        <bgColor rgb="FFFF84F5"/>
      </patternFill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6EB8"/>
      </left>
      <right style="thin">
        <color rgb="FFFF6EB8"/>
      </right>
      <top style="thin">
        <color rgb="FFFF6EB8"/>
      </top>
      <bottom style="thin">
        <color rgb="FFFF6EB8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wrapText="1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/>
    </xf>
    <xf borderId="0" fillId="0" fontId="2" numFmtId="0" xfId="0" applyFont="1"/>
    <xf borderId="0" fillId="4" fontId="3" numFmtId="0" xfId="0" applyFill="1" applyFont="1"/>
    <xf borderId="0" fillId="0" fontId="6" numFmtId="0" xfId="0" applyAlignment="1" applyFont="1">
      <alignment/>
    </xf>
    <xf borderId="0" fillId="0" fontId="3" numFmtId="0" xfId="0" applyAlignment="1" applyFont="1">
      <alignment wrapText="1"/>
    </xf>
    <xf borderId="0" fillId="0" fontId="3" numFmtId="164" xfId="0" applyAlignment="1" applyFont="1" applyNumberFormat="1">
      <alignment horizontal="center"/>
    </xf>
    <xf borderId="1" fillId="0" fontId="2" numFmtId="0" xfId="0" applyAlignment="1" applyBorder="1" applyFont="1">
      <alignment/>
    </xf>
    <xf borderId="1" fillId="4" fontId="2" numFmtId="0" xfId="0" applyBorder="1" applyFont="1"/>
    <xf borderId="1" fillId="0" fontId="5" numFmtId="0" xfId="0" applyBorder="1" applyFont="1"/>
    <xf borderId="0" fillId="5" fontId="3" numFmtId="0" xfId="0" applyFill="1" applyFont="1"/>
    <xf borderId="1" fillId="5" fontId="2" numFmtId="0" xfId="0" applyBorder="1" applyFont="1"/>
    <xf borderId="1" fillId="6" fontId="2" numFmtId="0" xfId="0" applyBorder="1" applyFill="1" applyFont="1"/>
    <xf borderId="1" fillId="0" fontId="2" numFmtId="0" xfId="0" applyAlignment="1" applyBorder="1" applyFont="1">
      <alignment wrapText="1"/>
    </xf>
    <xf borderId="0" fillId="6" fontId="2" numFmtId="0" xfId="0" applyFont="1"/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/>
    </xf>
    <xf borderId="1" fillId="0" fontId="2" numFmtId="0" xfId="0" applyAlignment="1" applyBorder="1" applyFont="1">
      <alignment wrapText="1"/>
    </xf>
    <xf borderId="0" fillId="0" fontId="7" numFmtId="0" xfId="0" applyAlignment="1" applyFont="1">
      <alignment/>
    </xf>
    <xf borderId="0" fillId="0" fontId="3" numFmtId="0" xfId="0" applyAlignment="1" applyFont="1">
      <alignment horizontal="center"/>
    </xf>
    <xf borderId="1" fillId="0" fontId="8" numFmtId="0" xfId="0" applyAlignment="1" applyBorder="1" applyFont="1">
      <alignment/>
    </xf>
    <xf borderId="1" fillId="7" fontId="2" numFmtId="0" xfId="0" applyBorder="1" applyFill="1" applyFont="1"/>
    <xf borderId="1" fillId="8" fontId="9" numFmtId="0" xfId="0" applyBorder="1" applyFill="1" applyFont="1"/>
    <xf borderId="1" fillId="3" fontId="2" numFmtId="0" xfId="0" applyBorder="1" applyFont="1"/>
    <xf borderId="1" fillId="9" fontId="2" numFmtId="0" xfId="0" applyBorder="1" applyFill="1" applyFont="1"/>
    <xf borderId="0" fillId="7" fontId="3" numFmtId="0" xfId="0" applyAlignment="1" applyFont="1">
      <alignment wrapText="1"/>
    </xf>
    <xf borderId="0" fillId="0" fontId="3" numFmtId="0" xfId="0" applyFont="1"/>
    <xf borderId="0" fillId="10" fontId="10" numFmtId="0" xfId="0" applyAlignment="1" applyFill="1" applyFont="1">
      <alignment vertical="top" wrapText="1"/>
    </xf>
    <xf borderId="0" fillId="7" fontId="3" numFmtId="0" xfId="0" applyFont="1"/>
    <xf borderId="0" fillId="10" fontId="11" numFmtId="0" xfId="0" applyAlignment="1" applyFont="1">
      <alignment vertical="top" wrapText="1"/>
    </xf>
    <xf borderId="0" fillId="8" fontId="3" numFmtId="0" xfId="0" applyFont="1"/>
    <xf borderId="0" fillId="0" fontId="12" numFmtId="0" xfId="0" applyAlignment="1" applyFont="1">
      <alignment vertical="top" wrapText="1"/>
    </xf>
    <xf borderId="0" fillId="11" fontId="13" numFmtId="0" xfId="0" applyAlignment="1" applyFill="1" applyFont="1">
      <alignment vertical="top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wrapText="1"/>
    </xf>
    <xf borderId="0" fillId="0" fontId="14" numFmtId="0" xfId="0" applyAlignment="1" applyFont="1">
      <alignment/>
    </xf>
    <xf borderId="0" fillId="0" fontId="15" numFmtId="0" xfId="0" applyAlignment="1" applyFont="1">
      <alignment horizontal="center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0" fillId="9" fontId="3" numFmtId="0" xfId="0" applyAlignment="1" applyFont="1">
      <alignment horizontal="left" wrapText="1"/>
    </xf>
    <xf borderId="0" fillId="0" fontId="16" numFmtId="0" xfId="0" applyAlignment="1" applyFont="1">
      <alignment/>
    </xf>
    <xf borderId="0" fillId="9" fontId="2" numFmtId="0" xfId="0" applyFont="1"/>
    <xf borderId="0" fillId="8" fontId="17" numFmtId="0" xfId="0" applyAlignment="1" applyFont="1">
      <alignment/>
    </xf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0" fontId="18" numFmtId="0" xfId="0" applyAlignment="1" applyFont="1">
      <alignment wrapText="1"/>
    </xf>
    <xf borderId="0" fillId="0" fontId="18" numFmtId="0" xfId="0" applyAlignment="1" applyFont="1">
      <alignment horizontal="center"/>
    </xf>
    <xf borderId="0" fillId="0" fontId="18" numFmtId="0" xfId="0" applyAlignment="1" applyFont="1">
      <alignment horizontal="center" wrapText="1"/>
    </xf>
    <xf borderId="0" fillId="0" fontId="18" numFmtId="164" xfId="0" applyAlignment="1" applyFont="1" applyNumberFormat="1">
      <alignment horizontal="center"/>
    </xf>
    <xf borderId="0" fillId="0" fontId="3" numFmtId="0" xfId="0" applyAlignment="1" applyFont="1">
      <alignment/>
    </xf>
    <xf borderId="0" fillId="9" fontId="3" numFmtId="0" xfId="0" applyAlignment="1" applyFont="1">
      <alignment wrapText="1"/>
    </xf>
    <xf borderId="0" fillId="0" fontId="20" numFmtId="0" xfId="0" applyAlignment="1" applyFont="1">
      <alignment/>
    </xf>
    <xf borderId="0" fillId="0" fontId="3" numFmtId="0" xfId="0" applyAlignment="1" applyFont="1">
      <alignment wrapText="1"/>
    </xf>
    <xf borderId="2" fillId="7" fontId="3" numFmtId="0" xfId="0" applyAlignment="1" applyBorder="1" applyFont="1">
      <alignment wrapText="1"/>
    </xf>
    <xf borderId="0" fillId="9" fontId="3" numFmtId="0" xfId="0" applyAlignment="1" applyFont="1">
      <alignment wrapText="1"/>
    </xf>
    <xf borderId="0" fillId="0" fontId="3" numFmtId="164" xfId="0" applyAlignment="1" applyFont="1" applyNumberFormat="1">
      <alignment horizontal="center" wrapText="1"/>
    </xf>
    <xf borderId="0" fillId="3" fontId="3" numFmtId="0" xfId="0" applyAlignment="1" applyFont="1">
      <alignment wrapText="1"/>
    </xf>
    <xf borderId="0" fillId="0" fontId="5" numFmtId="0" xfId="0" applyAlignment="1" applyFont="1">
      <alignment horizontal="center"/>
    </xf>
    <xf borderId="0" fillId="0" fontId="21" numFmtId="0" xfId="0" applyAlignment="1" applyFont="1">
      <alignment/>
    </xf>
    <xf borderId="0" fillId="0" fontId="3" numFmtId="0" xfId="0" applyAlignment="1" applyFont="1">
      <alignment/>
    </xf>
    <xf borderId="0" fillId="7" fontId="3" numFmtId="0" xfId="0" applyAlignment="1" applyFont="1">
      <alignment horizontal="left" wrapText="1"/>
    </xf>
    <xf borderId="0" fillId="0" fontId="3" numFmtId="0" xfId="0" applyAlignment="1" applyFont="1">
      <alignment/>
    </xf>
    <xf borderId="0" fillId="0" fontId="18" numFmtId="0" xfId="0" applyAlignment="1" applyFont="1">
      <alignment/>
    </xf>
    <xf borderId="0" fillId="0" fontId="18" numFmtId="0" xfId="0" applyAlignment="1" applyFont="1">
      <alignment/>
    </xf>
    <xf borderId="0" fillId="0" fontId="18" numFmtId="0" xfId="0" applyAlignment="1" applyFont="1">
      <alignment wrapText="1"/>
    </xf>
    <xf borderId="0" fillId="0" fontId="18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jobs.brassring.com/tgwebhost/jobdetails.aspx?jobId=1554977&amp;PartnerId=25405&amp;SiteId=5454&amp;codes=INDEED" TargetMode="External"/><Relationship Id="rId190" Type="http://schemas.openxmlformats.org/officeDocument/2006/relationships/hyperlink" Target="https://www.unleashed-technologies.com/careers/internship-program" TargetMode="External"/><Relationship Id="rId42" Type="http://schemas.openxmlformats.org/officeDocument/2006/relationships/hyperlink" Target="http://www.indeed.com/viewjob?jk=b0c08dae7c6ce55c&amp;q=Ux+Design+Intern&amp;tk=1aa4qva451q8jbbj&amp;from=ja&amp;alid=6df172048798cde1&amp;utm_source=jobseeker_emails&amp;utm_medium=email&amp;utm_campaign=job_alerts" TargetMode="External"/><Relationship Id="rId41" Type="http://schemas.openxmlformats.org/officeDocument/2006/relationships/hyperlink" Target="https://goo.gl/bB3iwh" TargetMode="External"/><Relationship Id="rId44" Type="http://schemas.openxmlformats.org/officeDocument/2006/relationships/hyperlink" Target="http://www.indeed.com/viewjob?jk=c2f5cc6e9ff6a3a0&amp;q=Ux+Design+Intern&amp;tk=1aaf01alj1pvpa43&amp;from=jarecjobs&amp;alid=6df172048798cde1&amp;utm_source=jobseeker_emails&amp;utm_medium=email&amp;utm_campaign=job_alerts" TargetMode="External"/><Relationship Id="rId194" Type="http://schemas.openxmlformats.org/officeDocument/2006/relationships/hyperlink" Target="http://www.indeed.com/viewjob?jk=2dd14680bacf4052&amp;q=Ux+Design+Intern&amp;tk=1aa7gfg171pvpd6t&amp;from=ja&amp;alid=6df172048798cde1&amp;utm_source=jobseeker_emails&amp;utm_medium=email&amp;utm_campaign=job_alerts" TargetMode="External"/><Relationship Id="rId43" Type="http://schemas.openxmlformats.org/officeDocument/2006/relationships/hyperlink" Target="http://www.indeed.com/viewjob?jk=80c2bc81f78e16b1&amp;q=Ux+Design+Intern&amp;tk=1aa4qva451q8jbbj&amp;from=ja&amp;alid=6df172048798cde1&amp;utm_source=jobseeker_emails&amp;utm_medium=email&amp;utm_campaign=job_alerts" TargetMode="External"/><Relationship Id="rId193" Type="http://schemas.openxmlformats.org/officeDocument/2006/relationships/hyperlink" Target="http://www.vectorworks.net/company/careers" TargetMode="External"/><Relationship Id="rId46" Type="http://schemas.openxmlformats.org/officeDocument/2006/relationships/hyperlink" Target="https://cbs.avature.net/cbscorpcareers/JobDetail/UX-UI-Intern/4307" TargetMode="External"/><Relationship Id="rId192" Type="http://schemas.openxmlformats.org/officeDocument/2006/relationships/hyperlink" Target="https://usfood.taleo.net/careersection/usf_external/jobdetail.ftl?job=506282&amp;src=JB-10321" TargetMode="External"/><Relationship Id="rId45" Type="http://schemas.openxmlformats.org/officeDocument/2006/relationships/hyperlink" Target="https://cbs.avature.net/cbscorpcareers/JobDetail/Product-Design-Intern/4338" TargetMode="External"/><Relationship Id="rId191" Type="http://schemas.openxmlformats.org/officeDocument/2006/relationships/hyperlink" Target="http://www.indeed.com/viewjob?jk=e17f4dabcde9a9dc&amp;q=Ux+Design+Intern&amp;tk=1aapek7n01q4p8ss&amp;from=ja&amp;alid=6df172048798cde1&amp;utm_source=jobseeker_emails&amp;utm_medium=email&amp;utm_campaign=job_alerts" TargetMode="External"/><Relationship Id="rId48" Type="http://schemas.openxmlformats.org/officeDocument/2006/relationships/hyperlink" Target="http://www.chegg.com/jobs/listings/?nl=1&amp;jvi=oNWy2fw3,Job&amp;jvs=Indeed&amp;jvk=Job" TargetMode="External"/><Relationship Id="rId187" Type="http://schemas.openxmlformats.org/officeDocument/2006/relationships/hyperlink" Target="https://www.linkedin.com/jobs2/view/90337045?trk=job_view_browse_map" TargetMode="External"/><Relationship Id="rId47" Type="http://schemas.openxmlformats.org/officeDocument/2006/relationships/hyperlink" Target="https://www5.apply2jobs.com/CDKGlobal/ProfExt/index.cfm?fuseaction=mExternal.showJob&amp;RID=83974&amp;CurrentPage=1" TargetMode="External"/><Relationship Id="rId186" Type="http://schemas.openxmlformats.org/officeDocument/2006/relationships/hyperlink" Target="http://jobs.jobvite.com/careers/toasttab/job/ocoO1fw9" TargetMode="External"/><Relationship Id="rId185" Type="http://schemas.openxmlformats.org/officeDocument/2006/relationships/hyperlink" Target="http://www.hirebridge.com/v3/Jobs/JobDetails.aspx?cid=7167&amp;jid=346207&amp;m=0" TargetMode="External"/><Relationship Id="rId49" Type="http://schemas.openxmlformats.org/officeDocument/2006/relationships/hyperlink" Target="https://goo.gl/k2YQx5" TargetMode="External"/><Relationship Id="rId184" Type="http://schemas.openxmlformats.org/officeDocument/2006/relationships/hyperlink" Target="http://www.hirebridge.com/v3/Jobs/JobDetails.aspx?cid=7167&amp;jid=370156&amp;m=0" TargetMode="External"/><Relationship Id="rId189" Type="http://schemas.openxmlformats.org/officeDocument/2006/relationships/hyperlink" Target="https://careers-uber.icims.com/jobs/12511/communications-design-intern--university-2016/login?mobile=false&amp;width=1048&amp;height=500&amp;bga=true&amp;needsRedirect=false&amp;jan1offset=-300&amp;jun1offset=-240" TargetMode="External"/><Relationship Id="rId188" Type="http://schemas.openxmlformats.org/officeDocument/2006/relationships/hyperlink" Target="https://about.twitter.com/careers/positions?id=a0Dj0000004qvehEAA&amp;location=San%20Francisco" TargetMode="External"/><Relationship Id="rId31" Type="http://schemas.openxmlformats.org/officeDocument/2006/relationships/hyperlink" Target="http://www.indeed.com/rc/clk?jk=600ac407a279b240" TargetMode="External"/><Relationship Id="rId30" Type="http://schemas.openxmlformats.org/officeDocument/2006/relationships/hyperlink" Target="https://autodesk.taleo.net/careersection/careersection/adsk_cmp/jobdetail.ftl" TargetMode="External"/><Relationship Id="rId33" Type="http://schemas.openxmlformats.org/officeDocument/2006/relationships/hyperlink" Target="https://www.birchbox.com/about/openings?gh_jid=113161" TargetMode="External"/><Relationship Id="rId183" Type="http://schemas.openxmlformats.org/officeDocument/2006/relationships/hyperlink" Target="https://toc.taleo.net/careersection/intern_all/jobdetail.ftl" TargetMode="External"/><Relationship Id="rId32" Type="http://schemas.openxmlformats.org/officeDocument/2006/relationships/hyperlink" Target="https://jobs.biogen.com/job/Cambridge-Intern-User-Experience-%28UX-%29-design-MA-02138/325002400/?feedId=127000&amp;utm_source=Indeed&amp;utm_campaign=Biogen_Indeed" TargetMode="External"/><Relationship Id="rId182" Type="http://schemas.openxmlformats.org/officeDocument/2006/relationships/hyperlink" Target="https://sjobs.brassring.com/tgwebhost/jobdetails.aspx?partnerid=25196&amp;siteid=5146&amp;jobid=1556735&amp;apstr=&amp;codes=Indeed" TargetMode="External"/><Relationship Id="rId35" Type="http://schemas.openxmlformats.org/officeDocument/2006/relationships/hyperlink" Target="https://careers.bloomberg.com/job/detail/48170?qe=User+Experience+Intern" TargetMode="External"/><Relationship Id="rId181" Type="http://schemas.openxmlformats.org/officeDocument/2006/relationships/hyperlink" Target="http://www.indeed.com/viewjob?jk=aac4a4eca1af4b10&amp;from=recjobs" TargetMode="External"/><Relationship Id="rId34" Type="http://schemas.openxmlformats.org/officeDocument/2006/relationships/hyperlink" Target="https://www.blackbaud.com/careers/search?nl=1&amp;jvi=o0xR1fw9,Job&amp;jvs=Indeed&amp;jvk=Job" TargetMode="External"/><Relationship Id="rId180" Type="http://schemas.openxmlformats.org/officeDocument/2006/relationships/hyperlink" Target="http://www.indeed.com/viewjob?jk=9b809d64e2f6cc0e&amp;q=Ux+Design+Intern&amp;tk=1ab6bom1g1q90eu8&amp;from=ja&amp;alid=6df172048798cde1&amp;utm_source=jobseeker_emails&amp;utm_medium=email&amp;utm_campaign=job_alerts" TargetMode="External"/><Relationship Id="rId37" Type="http://schemas.openxmlformats.org/officeDocument/2006/relationships/hyperlink" Target="https://umbc-csm.symplicity.com/students/index.php?mode=form&amp;id=c20315be9d68837303ed34287dad7afb&amp;s=jobs&amp;ss=jobs" TargetMode="External"/><Relationship Id="rId176" Type="http://schemas.openxmlformats.org/officeDocument/2006/relationships/hyperlink" Target="http://teckpert.com/job/ui-ux-design-internship/?utm_source=Indeed&amp;utm_medium=organic&amp;utm_campaign=Indeed" TargetMode="External"/><Relationship Id="rId36" Type="http://schemas.openxmlformats.org/officeDocument/2006/relationships/hyperlink" Target="https://careers.bloomberg.com/job/detail/48169?qe=Visual+Design+Intern" TargetMode="External"/><Relationship Id="rId175" Type="http://schemas.openxmlformats.org/officeDocument/2006/relationships/hyperlink" Target="http://jobs.jobvite.com/careers/tallwave/job/ogoe1fwD" TargetMode="External"/><Relationship Id="rId39" Type="http://schemas.openxmlformats.org/officeDocument/2006/relationships/hyperlink" Target="https://bms.recsolu.com/external/requisitions/jd--qf4sfYcl5oFjUXW6Cg/confirmation" TargetMode="External"/><Relationship Id="rId174" Type="http://schemas.openxmlformats.org/officeDocument/2006/relationships/hyperlink" Target="http://rolp.co/ufog8" TargetMode="External"/><Relationship Id="rId38" Type="http://schemas.openxmlformats.org/officeDocument/2006/relationships/hyperlink" Target="https://umbc-csm.symplicity.com/students/index.php?mode=form&amp;id=e22236f7dfa07de506a50c27cd3c5e5c&amp;s=jobs&amp;ss=jobs" TargetMode="External"/><Relationship Id="rId173" Type="http://schemas.openxmlformats.org/officeDocument/2006/relationships/hyperlink" Target="https://www.linkedin.com/jobs2/view/103285794?trk=job_view_browse_map" TargetMode="External"/><Relationship Id="rId179" Type="http://schemas.openxmlformats.org/officeDocument/2006/relationships/hyperlink" Target="http://www.indeed.com/viewjob?jk=97599a9d33f68850&amp;from=iarecjobs" TargetMode="External"/><Relationship Id="rId178" Type="http://schemas.openxmlformats.org/officeDocument/2006/relationships/hyperlink" Target="http://www.indeed.com/viewjob?jk=7f44a962ef6aa864&amp;tk=1a9htij4a5nd2c2u&amp;from=company" TargetMode="External"/><Relationship Id="rId177" Type="http://schemas.openxmlformats.org/officeDocument/2006/relationships/hyperlink" Target="https://careers.tenable.com/?jvi=oTDd2fwv,Job" TargetMode="External"/><Relationship Id="rId20" Type="http://schemas.openxmlformats.org/officeDocument/2006/relationships/hyperlink" Target="https://goo.gl/UZw9Es" TargetMode="External"/><Relationship Id="rId22" Type="http://schemas.openxmlformats.org/officeDocument/2006/relationships/hyperlink" Target="https://goo.gl/72et5P" TargetMode="External"/><Relationship Id="rId21" Type="http://schemas.openxmlformats.org/officeDocument/2006/relationships/hyperlink" Target="https://goo.gl/q3SfDG" TargetMode="External"/><Relationship Id="rId24" Type="http://schemas.openxmlformats.org/officeDocument/2006/relationships/hyperlink" Target="https://hiring.accolo.com/job.htm?id=395487993&amp;sourceType=30" TargetMode="External"/><Relationship Id="rId23" Type="http://schemas.openxmlformats.org/officeDocument/2006/relationships/hyperlink" Target="http://www.predictivetechnologies.com/careers/job-descriptions/intern-user-experience-designer.aspx?utm_source=Indeed&amp;utm_medium=organic&amp;utm_campaign=Indeed" TargetMode="External"/><Relationship Id="rId26" Type="http://schemas.openxmlformats.org/officeDocument/2006/relationships/hyperlink" Target="http://jobs.autodesk.com/jobs/design/united-states-of-america-california-san-francisco/intern-information-visualization/16WD20121?src=JB-10120&amp;utm_source=indeed&amp;utm_medium=referral&amp;utm_campaign=ongig-job-aggregators&amp;group=11&amp;jid=26291&amp;src=JB-10120" TargetMode="External"/><Relationship Id="rId25" Type="http://schemas.openxmlformats.org/officeDocument/2006/relationships/hyperlink" Target="https://sjobs.brassring.com/tgwebhost/jobdetails.aspx?partnerid=25409&amp;siteid=5492&amp;jobid=1549947&amp;CODES=JASEIND" TargetMode="External"/><Relationship Id="rId28" Type="http://schemas.openxmlformats.org/officeDocument/2006/relationships/hyperlink" Target="http://jobs.autodesk.com/jobs/design/united-states-of-america-california-san-francisco/intern-user-experience-product-design/16WD20026?src=JB-10120&amp;utm_source=indeed&amp;utm_medium=referral&amp;utm_campaign=ongig-job-aggregators&amp;group=11&amp;jid=26292&amp;src=JB-10120" TargetMode="External"/><Relationship Id="rId27" Type="http://schemas.openxmlformats.org/officeDocument/2006/relationships/hyperlink" Target="http://jobs.autodesk.com/jobs/design/united-states-of-america-california-san-francisco/intern-user-experience-product-design/16WD20026?src=JB-10220&amp;utm_source=glassdoor&amp;utm_medium=referral&amp;utm_campaign=ongig-job-aggregators&amp;group=11&amp;jid=26292" TargetMode="External"/><Relationship Id="rId29" Type="http://schemas.openxmlformats.org/officeDocument/2006/relationships/hyperlink" Target="https://autodesk.taleo.net/careersection/careersection/adsk_cmp/jobdetail.ftl" TargetMode="External"/><Relationship Id="rId11" Type="http://schemas.openxmlformats.org/officeDocument/2006/relationships/hyperlink" Target="http://careers.antheminc.com/job/6189421/innovation-studio-ux-ui-design-internship-113545-atlanta-ga/?utm_source=Indeed&amp;utm_medium=organic&amp;utm_campaign=Indeed" TargetMode="External"/><Relationship Id="rId10" Type="http://schemas.openxmlformats.org/officeDocument/2006/relationships/hyperlink" Target="http://www.amazon.jobs/jobs/363087/visual-designer" TargetMode="External"/><Relationship Id="rId13" Type="http://schemas.openxmlformats.org/officeDocument/2006/relationships/hyperlink" Target="https://www.facebook.com/groups/333137300202163/" TargetMode="External"/><Relationship Id="rId12" Type="http://schemas.openxmlformats.org/officeDocument/2006/relationships/hyperlink" Target="https://career4.successfactors.com/career?company=URBN&amp;career_ns=job_listing&amp;navBarLevel=JOB_SEARCH&amp;career_job_req_id=6073&amp;jobPipeline=Indeed" TargetMode="External"/><Relationship Id="rId15" Type="http://schemas.openxmlformats.org/officeDocument/2006/relationships/hyperlink" Target="https://goo.gl/PG6LkL" TargetMode="External"/><Relationship Id="rId198" Type="http://schemas.openxmlformats.org/officeDocument/2006/relationships/hyperlink" Target="http://vmware.jobs/palo-alto-ca/intern-mts-interaction-designer/A9EDC5AD920745EBB0BE6518602F0EE4/job/" TargetMode="External"/><Relationship Id="rId14" Type="http://schemas.openxmlformats.org/officeDocument/2006/relationships/hyperlink" Target="http://www.indeed.com/viewjob?jk=9bc1742e04e312c1&amp;q=Ux+Design+Intern&amp;tk=1aapek7n01q4p8ss&amp;from=ja&amp;alid=6df172048798cde1&amp;utm_source=jobseeker_emails&amp;utm_medium=email&amp;utm_campaign=job_alerts" TargetMode="External"/><Relationship Id="rId197" Type="http://schemas.openxmlformats.org/officeDocument/2006/relationships/hyperlink" Target="https://visualbi.workable.com/jobs/169712" TargetMode="External"/><Relationship Id="rId17" Type="http://schemas.openxmlformats.org/officeDocument/2006/relationships/hyperlink" Target="https://goo.gl/YZnBX0" TargetMode="External"/><Relationship Id="rId196" Type="http://schemas.openxmlformats.org/officeDocument/2006/relationships/hyperlink" Target="https://visualbi.workable.com/jobs/145074" TargetMode="External"/><Relationship Id="rId16" Type="http://schemas.openxmlformats.org/officeDocument/2006/relationships/hyperlink" Target="https://goo.gl/cQKjn4" TargetMode="External"/><Relationship Id="rId195" Type="http://schemas.openxmlformats.org/officeDocument/2006/relationships/hyperlink" Target="http://www.indeed.com/viewjob?jk=d7e80ca8f92563a1&amp;q=Ux+Design+Intern&amp;tk=1ab8tirqi1q4uang&amp;from=ja&amp;alid=6df172048798cde1&amp;utm_source=jobseeker_emails&amp;utm_medium=email&amp;utm_campaign=job_alerts" TargetMode="External"/><Relationship Id="rId19" Type="http://schemas.openxmlformats.org/officeDocument/2006/relationships/hyperlink" Target="https://goo.gl/6lfPKq" TargetMode="External"/><Relationship Id="rId18" Type="http://schemas.openxmlformats.org/officeDocument/2006/relationships/hyperlink" Target="https://goo.gl/5gnazj" TargetMode="External"/><Relationship Id="rId199" Type="http://schemas.openxmlformats.org/officeDocument/2006/relationships/hyperlink" Target="http://vmware.jobs/palo-alto-ca/internship-nsx-user-interface/4451FD4828A74266A29590C1F6FC7331/job/" TargetMode="External"/><Relationship Id="rId84" Type="http://schemas.openxmlformats.org/officeDocument/2006/relationships/hyperlink" Target="https://xjobs.brassring.com/tgwebhost/jobdetails.aspx?jobid=1272505&amp;jobreqlang=1&amp;jobsiteid=5346&amp;jobsiteinfo=1272505_5346&amp;gqid=0&amp;partnerid=54&amp;siteid=5346&amp;type=mail&amp;codes=GlassdoorAd" TargetMode="External"/><Relationship Id="rId83" Type="http://schemas.openxmlformats.org/officeDocument/2006/relationships/hyperlink" Target="http://www.indeed.com/viewjob?jk=4f0ff80e94dcf7cb&amp;q=Ux+Design+Intern&amp;tk=1aapek7n01q4p8ss&amp;from=ja&amp;alid=6df172048798cde1&amp;utm_source=jobseeker_emails&amp;utm_medium=email&amp;utm_campaign=job_alerts" TargetMode="External"/><Relationship Id="rId86" Type="http://schemas.openxmlformats.org/officeDocument/2006/relationships/hyperlink" Target="http://jobs.jobvite.com/careers/glassdoor/job/olsq2fwZ" TargetMode="External"/><Relationship Id="rId85" Type="http://schemas.openxmlformats.org/officeDocument/2006/relationships/hyperlink" Target="http://www.indeed.com/cmp/Seashells/jobs/Ui-Ux-Design-Intern-7408bdaee48265e9" TargetMode="External"/><Relationship Id="rId88" Type="http://schemas.openxmlformats.org/officeDocument/2006/relationships/hyperlink" Target="http://careers.godaddy.net/jobs/new-graduates-and-interns/sunnyvale-ca-united-states/internship-ux-designer-mobile-and-design/21443?lang=en" TargetMode="External"/><Relationship Id="rId150" Type="http://schemas.openxmlformats.org/officeDocument/2006/relationships/hyperlink" Target="http://careers.priceline.com/jobsearch/obmV1fwd/?utm_campaign=LinkedIn" TargetMode="External"/><Relationship Id="rId87" Type="http://schemas.openxmlformats.org/officeDocument/2006/relationships/hyperlink" Target="http://careers.godaddy.net/jobs/new-graduates-and-interns/scottsdale-az-united-states/internship-ux-designer/21449?lang=en" TargetMode="External"/><Relationship Id="rId89" Type="http://schemas.openxmlformats.org/officeDocument/2006/relationships/hyperlink" Target="http://www.goldmansachs.com/careers/students-and-graduates/our-programs/americas-programs/us-summer-associate.html" TargetMode="External"/><Relationship Id="rId80" Type="http://schemas.openxmlformats.org/officeDocument/2006/relationships/hyperlink" Target="http://www.frogdesign.com/careers/jobs/positions.html?jvi=osM71fw6,Job" TargetMode="External"/><Relationship Id="rId82" Type="http://schemas.openxmlformats.org/officeDocument/2006/relationships/hyperlink" Target="http://geico.referrals.selectminds.com/jobs/digital-experience-ux-ui-internship-1680" TargetMode="External"/><Relationship Id="rId81" Type="http://schemas.openxmlformats.org/officeDocument/2006/relationships/hyperlink" Target="https://fujitsujobs.taleo.net/careersection/10120/jobdetail.ftl?job=FNC03075&amp;src=JB-10800&amp;source=IND%20&amp;src=JB-10800" TargetMode="External"/><Relationship Id="rId1" Type="http://schemas.openxmlformats.org/officeDocument/2006/relationships/hyperlink" Target="https://www.linkedin.com/jobs2/view/74327106?trk=job_view_browse_map" TargetMode="External"/><Relationship Id="rId2" Type="http://schemas.openxmlformats.org/officeDocument/2006/relationships/hyperlink" Target="http://goo.gl/YSjHrp" TargetMode="External"/><Relationship Id="rId3" Type="http://schemas.openxmlformats.org/officeDocument/2006/relationships/hyperlink" Target="http://www.indeed.com/viewjob?jk=862f193fa27c64c6&amp;from=recjobs" TargetMode="External"/><Relationship Id="rId149" Type="http://schemas.openxmlformats.org/officeDocument/2006/relationships/hyperlink" Target="http://www.indeed.com/viewjob?jk=500de867b3a690bd&amp;q=Ux+Design+Intern&amp;tk=1a9vhq5bn1q2r8l5&amp;from=jarecjobs&amp;alid=6df172048798cde1&amp;utm_source=jobseeker_emails&amp;utm_medium=email&amp;utm_campaign=job_alerts" TargetMode="External"/><Relationship Id="rId4" Type="http://schemas.openxmlformats.org/officeDocument/2006/relationships/hyperlink" Target="https://jobs.lever.co/alation/70fd5396-6c39-4f6c-978b-17a172ed3409" TargetMode="External"/><Relationship Id="rId148" Type="http://schemas.openxmlformats.org/officeDocument/2006/relationships/hyperlink" Target="https://careers.pinterest.com/careers/details/product-designer-intern_san-francisco_122548" TargetMode="External"/><Relationship Id="rId9" Type="http://schemas.openxmlformats.org/officeDocument/2006/relationships/hyperlink" Target="https://goo.gl/IWSiOV" TargetMode="External"/><Relationship Id="rId143" Type="http://schemas.openxmlformats.org/officeDocument/2006/relationships/hyperlink" Target="http://www.oracle.com/us/corporate/careers/college/intern-at-oracle/product-development/index.html" TargetMode="External"/><Relationship Id="rId142" Type="http://schemas.openxmlformats.org/officeDocument/2006/relationships/hyperlink" Target="http://chm.tbe.taleo.net/chm01/ats/careers/requisition.jsp?org=ORGANIC&amp;cws=1&amp;rid=5835&amp;source=Indeed" TargetMode="External"/><Relationship Id="rId141" Type="http://schemas.openxmlformats.org/officeDocument/2006/relationships/hyperlink" Target="http://chm.tbe.taleo.net/chm01/ats/careers/requisition.jsp?org=ORGANIC&amp;cws=1&amp;rid=5836&amp;source=Indeed" TargetMode="External"/><Relationship Id="rId140" Type="http://schemas.openxmlformats.org/officeDocument/2006/relationships/hyperlink" Target="http://www.indeed.com/viewjob?jk=dfd2b57cfbbca6c4&amp;q=Ux+Design+Intern&amp;tk=1aaf01alj1pvpa43&amp;from=ja&amp;alid=6df172048798cde1&amp;utm_source=jobseeker_emails&amp;utm_medium=email&amp;utm_campaign=job_alerts" TargetMode="External"/><Relationship Id="rId5" Type="http://schemas.openxmlformats.org/officeDocument/2006/relationships/hyperlink" Target="http://www.indeed.com/viewjob?jk=ece4f0d8f8636c41&amp;from=recjobs" TargetMode="External"/><Relationship Id="rId147" Type="http://schemas.openxmlformats.org/officeDocument/2006/relationships/hyperlink" Target="https://goo.gl/T6rgsG" TargetMode="External"/><Relationship Id="rId6" Type="http://schemas.openxmlformats.org/officeDocument/2006/relationships/hyperlink" Target="https://americas-allscripts.icims.com/jobs/6485/intern-ne/job" TargetMode="External"/><Relationship Id="rId146" Type="http://schemas.openxmlformats.org/officeDocument/2006/relationships/hyperlink" Target="https://www.linkedin.com/jobs2/view/97686977?trk=job_view_similar_jobs" TargetMode="External"/><Relationship Id="rId7" Type="http://schemas.openxmlformats.org/officeDocument/2006/relationships/hyperlink" Target="http://www.amazon.jobs/jobs/345783/user-experience-research-intern?sn=LinkedIn?mode=apply&amp;iis=Advertisement-Internet&amp;iisn=LinkedIn" TargetMode="External"/><Relationship Id="rId145" Type="http://schemas.openxmlformats.org/officeDocument/2006/relationships/hyperlink" Target="https://goo.gl/GTHCeH" TargetMode="External"/><Relationship Id="rId8" Type="http://schemas.openxmlformats.org/officeDocument/2006/relationships/hyperlink" Target="https://goo.gl/LI6iw7" TargetMode="External"/><Relationship Id="rId144" Type="http://schemas.openxmlformats.org/officeDocument/2006/relationships/hyperlink" Target="http://www.indeed.com/viewjob?jk=b7f5fbbb2473d8b5&amp;q=Ux+Design+Intern&amp;tk=1ac8as4cd079669q&amp;from=ja&amp;alid=6df172048798cde1&amp;utm_source=jobseeker_emails&amp;utm_medium=email&amp;utm_campaign=job_alerts" TargetMode="External"/><Relationship Id="rId73" Type="http://schemas.openxmlformats.org/officeDocument/2006/relationships/hyperlink" Target="http://www.indeed.com/viewjob?jk=2a2ad567f26c2aab&amp;q=Ux+Design+Intern&amp;tk=1ab6bom1g1q90eu8&amp;from=jarecjobs&amp;utm_source=jobseeker_emails&amp;utm_medium=email&amp;utm_campaign=job_alerts" TargetMode="External"/><Relationship Id="rId72" Type="http://schemas.openxmlformats.org/officeDocument/2006/relationships/hyperlink" Target="http://www.indeed.com/viewjob?jk=bbe10a93447bdfa8&amp;from=recjobs" TargetMode="External"/><Relationship Id="rId75" Type="http://schemas.openxmlformats.org/officeDocument/2006/relationships/hyperlink" Target="https://fidelity.taleo.net/careersection/careersection/10020/jobdetail.ftl" TargetMode="External"/><Relationship Id="rId74" Type="http://schemas.openxmlformats.org/officeDocument/2006/relationships/hyperlink" Target="https://www.facebook.com/careers/jobs/a0I1200000G5AuBEAV/" TargetMode="External"/><Relationship Id="rId77" Type="http://schemas.openxmlformats.org/officeDocument/2006/relationships/hyperlink" Target="https://www.linkedin.com/jobs2/view/93817108?trk=job_view_browse_map" TargetMode="External"/><Relationship Id="rId76" Type="http://schemas.openxmlformats.org/officeDocument/2006/relationships/hyperlink" Target="http://www.indeed.com/cmp/Flightpath/jobs/Design-Intern-9926c63e580aff42?sjdu=QwrRXKrqZ3CNX5W-O9jEve6R7Cznvr6bA1-nIfSxtFt5bgdONpU4kNwSY5G9nc2Aq08qF7ibn2uqWV7eUFtLQw" TargetMode="External"/><Relationship Id="rId79" Type="http://schemas.openxmlformats.org/officeDocument/2006/relationships/hyperlink" Target="http://www.frogdesign.com/careers/jobs/positions.html?jvi=oFUq1fwK,Job" TargetMode="External"/><Relationship Id="rId78" Type="http://schemas.openxmlformats.org/officeDocument/2006/relationships/hyperlink" Target="https://www.smartrecruiters.com/FreshDigitalGroup/88384000-graphic-ui-ux-designer" TargetMode="External"/><Relationship Id="rId71" Type="http://schemas.openxmlformats.org/officeDocument/2006/relationships/hyperlink" Target="http://www.esri.com/careers/main/job-detail?jobID=5393&amp;term=Full%20Time&amp;jobtype=Graphic%20Design&amp;location=All%20Locations%20US&amp;capath=&amp;loc=&amp;jsearch=&amp;mode=job&amp;iis=Website:+Indeed&amp;iisn=Indeed.com" TargetMode="External"/><Relationship Id="rId70" Type="http://schemas.openxmlformats.org/officeDocument/2006/relationships/hyperlink" Target="https://jobs.ericsson.com/job/San-Jose-UX-Design-Intern-Summer-2016-CA-95101/319228500/" TargetMode="External"/><Relationship Id="rId139" Type="http://schemas.openxmlformats.org/officeDocument/2006/relationships/hyperlink" Target="http://www.nvidia.com/object/universityrecruiting-interships.html" TargetMode="External"/><Relationship Id="rId138" Type="http://schemas.openxmlformats.org/officeDocument/2006/relationships/hyperlink" Target="https://goo.gl/je4BZ3" TargetMode="External"/><Relationship Id="rId137" Type="http://schemas.openxmlformats.org/officeDocument/2006/relationships/hyperlink" Target="https://ngc.taleo.net/careersection/ngc_coll/jobdetail.ftl?job=1039510&amp;src=JB-10200" TargetMode="External"/><Relationship Id="rId132" Type="http://schemas.openxmlformats.org/officeDocument/2006/relationships/hyperlink" Target="https://careers.peopleclick.com/careerscp/client_motorola/external/en/jobDetails.do?functionName=getJobDetail&amp;jobPostId=231119&amp;localeCode=en-us&amp;apstr=%26source%3DIndeed.com%26sourceType%3DPREMIUM_POST_SITE%20" TargetMode="External"/><Relationship Id="rId131" Type="http://schemas.openxmlformats.org/officeDocument/2006/relationships/hyperlink" Target="https://boards.greenhouse.io/mongodb/jobs/119725" TargetMode="External"/><Relationship Id="rId130" Type="http://schemas.openxmlformats.org/officeDocument/2006/relationships/hyperlink" Target="https://mnectar.bamboohr.com/jobs/view.php?id=13" TargetMode="External"/><Relationship Id="rId136" Type="http://schemas.openxmlformats.org/officeDocument/2006/relationships/hyperlink" Target="https://rocketsoftware-openhire.silkroad.com/epostings/index.cfm?fuseaction=app.jobinfo&amp;jobid=614&amp;company_id=16509&amp;version=1&amp;source=ONLINE&amp;JobOwner=992417&amp;startflag=1" TargetMode="External"/><Relationship Id="rId135" Type="http://schemas.openxmlformats.org/officeDocument/2006/relationships/hyperlink" Target="https://nielsen.taleo.net/careersection/careersection/3/jobdetail.ftl" TargetMode="External"/><Relationship Id="rId134" Type="http://schemas.openxmlformats.org/officeDocument/2006/relationships/hyperlink" Target="https://www.linkedin.com/jobs2/view/90393284?trkInfo=searchKeywordString%3AUx+Design+Intern+Linkedin%2CsearchLocationString%3A%2C+%2Cvertical%3Ajobs%2CpageNum%3A1%2Cposition%3A2%2CMSRPsearchId%3A95412596_1453186151517&amp;recommendedFlavor=IN_NETWORK&amp;trk=jobs_jserp_job_listing_text" TargetMode="External"/><Relationship Id="rId133" Type="http://schemas.openxmlformats.org/officeDocument/2006/relationships/hyperlink" Target="http://ngpvan.applytojob.com/apply/job_20160304145409_QMZKXDLYKBP25GJE/Product-Management-Intern?source=INDE" TargetMode="External"/><Relationship Id="rId62" Type="http://schemas.openxmlformats.org/officeDocument/2006/relationships/hyperlink" Target="https://app.work4labs.com/list/185275191612131/standalone?app_data=job%2F72892222&amp;from_job_alert=1&amp;data=slashref___job_position%2F1%2Falert_id%2F961777%2Falert_log_id%2F56b3890006910c0481b29dbb%2Fjob_id%2F72892222%2Finclude_notif_cta%2F1&amp;ref=alert_email_job_title" TargetMode="External"/><Relationship Id="rId61" Type="http://schemas.openxmlformats.org/officeDocument/2006/relationships/hyperlink" Target="https://app.work4labs.com/list/185275191612131/standalone?app_data=job%2F72218938&amp;from_job_alert=1&amp;data=slashref___job_position%2F9%2Falert_id%2F961777%2Falert_log_id%2F56a7ab547b245219e029d114%2Fjob_id%2F72218938%2Finclude_notif_cta%2F1&amp;ref=alert_email_job_title" TargetMode="External"/><Relationship Id="rId64" Type="http://schemas.openxmlformats.org/officeDocument/2006/relationships/hyperlink" Target="https://app.work4labs.com/w4d/job-redirect/185275191612131/71721347?data=slashref___job_position%2F1%2Falert_id%2F961777%2Falert_log_id%2F56a7ab547b245219e029d114%2Fjob_id%2F71721347%2Finclude_notif_cta%2F1&amp;ref=alert_email_job_title" TargetMode="External"/><Relationship Id="rId63" Type="http://schemas.openxmlformats.org/officeDocument/2006/relationships/hyperlink" Target="https://app.work4labs.com/list/185275191612131/standalone?app_data=job%2F71719649&amp;from_job_alert=1&amp;data=slashref___job_position%2F1%2Falert_id%2F845662%2Falert_log_id%2F56a3a6ba06910c0df3ba154a%2Fjob_id%2F71719649%2Finclude_notif_cta%2F1&amp;ref=alert_email_job_title" TargetMode="External"/><Relationship Id="rId66" Type="http://schemas.openxmlformats.org/officeDocument/2006/relationships/hyperlink" Target="http://www.indeed.com/cmp/DUKE-PRINTING-Center/jobs/Graphic-Designer-Paid-Intern-e595d9ad9e258622?q=design+intern" TargetMode="External"/><Relationship Id="rId172" Type="http://schemas.openxmlformats.org/officeDocument/2006/relationships/hyperlink" Target="http://www.indeed.com/cmp/Superform.co/jobs/Ux-Ui-Design-Internship-ec3fc9c74af6d1d1?sjdu=QwrRXKrqZ3CNX5W-O9jEvStBhnIIzcsAa1PPEzabdLE_3A8l5-rvuGbazs4sd66xzCNnpfRSQeuSpR1fE7EBF5kLfP5Md6JkycvfVYukEoQ" TargetMode="External"/><Relationship Id="rId65" Type="http://schemas.openxmlformats.org/officeDocument/2006/relationships/hyperlink" Target="https://app.work4labs.com/list/185275191612131/standalone?app_data=job%2F71719562&amp;from_job_alert=1&amp;data=slashref___job_position%2F3%2Falert_id%2F961777%2Falert_log_id%2F56a7ab547b245219e029d114%2Fjob_id%2F71719562%2Finclude_notif_cta%2F1&amp;ref=alert_email_job_title" TargetMode="External"/><Relationship Id="rId171" Type="http://schemas.openxmlformats.org/officeDocument/2006/relationships/hyperlink" Target="http://www.indeed.com/viewjob?jk=500de867b3a690bd&amp;q=Ux+Design+Intern&amp;tk=1a9vhq5bn1q2r8l5&amp;from=jarecjobs&amp;alid=6df172048798cde1&amp;utm_source=jobseeker_emails&amp;utm_medium=email&amp;utm_campaign=job_alerts" TargetMode="External"/><Relationship Id="rId68" Type="http://schemas.openxmlformats.org/officeDocument/2006/relationships/hyperlink" Target="https://goo.gl/GM3r7E" TargetMode="External"/><Relationship Id="rId170" Type="http://schemas.openxmlformats.org/officeDocument/2006/relationships/hyperlink" Target="http://www.indeed.com/viewjob?jk=1b76ca9d82c1f906&amp;from=recjobs" TargetMode="External"/><Relationship Id="rId67" Type="http://schemas.openxmlformats.org/officeDocument/2006/relationships/hyperlink" Target="https://career4.successfactors.com/career?career_ns=job_listing&amp;company=EA&amp;navBarLevel=JOB_SEARCH&amp;rcm_site_locale=en_US&amp;career_job_req_id=81081&amp;jobPipeline=Indeed" TargetMode="External"/><Relationship Id="rId60" Type="http://schemas.openxmlformats.org/officeDocument/2006/relationships/hyperlink" Target="https://careers-discovery.icims.com/jobs/14084/creative-%26-design-internship---summer-2016/job?mode=job&amp;iis=Website+%28Job+Board+Advertisement%29&amp;iisn=Indeed.com" TargetMode="External"/><Relationship Id="rId165" Type="http://schemas.openxmlformats.org/officeDocument/2006/relationships/hyperlink" Target="https://www.smartrecruiters.com/Satmetrix/88998799-intern-user-experience-designer" TargetMode="External"/><Relationship Id="rId69" Type="http://schemas.openxmlformats.org/officeDocument/2006/relationships/hyperlink" Target="https://epix-viacom.icims.com/jobs/3350/summer-internship---digital-product--ux/job?mode=job&amp;iis=Indeed&amp;iisn=Indeed.com&amp;mobile=false&amp;width=900&amp;height=500&amp;bga=true&amp;needsRedirect=false&amp;jan1offset=-300&amp;jun1offset=-240" TargetMode="External"/><Relationship Id="rId164" Type="http://schemas.openxmlformats.org/officeDocument/2006/relationships/hyperlink" Target="https://jobs.sap.com/job/Palo-Alto-Intern-Design-&amp;-Co-Innovation-Center-Job-CA-94301/252839500/?feedId=118200&amp;utm_source=Indeed" TargetMode="External"/><Relationship Id="rId163" Type="http://schemas.openxmlformats.org/officeDocument/2006/relationships/hyperlink" Target="http://careers.force.com/jobs/ts2__JobDetails?jobId=a1k70000002F41rAAC&amp;tSource=" TargetMode="External"/><Relationship Id="rId162" Type="http://schemas.openxmlformats.org/officeDocument/2006/relationships/hyperlink" Target="https://www.linkedin.com/jobs2/view/90337045?trk=job_view_browse_map" TargetMode="External"/><Relationship Id="rId169" Type="http://schemas.openxmlformats.org/officeDocument/2006/relationships/hyperlink" Target="https://jobs.usa.siemens-info.com/jobs/144751/Arlington-TX-Student-Intern-Arlington-FE?lang=en-US&amp;source=Indeed&amp;sourceType=PREMIUM_POST_SITE" TargetMode="External"/><Relationship Id="rId168" Type="http://schemas.openxmlformats.org/officeDocument/2006/relationships/hyperlink" Target="http://www.indeed.com/viewjob?jk=50f7c71df3463d32&amp;from=recjobs" TargetMode="External"/><Relationship Id="rId167" Type="http://schemas.openxmlformats.org/officeDocument/2006/relationships/hyperlink" Target="https://js-recruiting-145607aaafe.secure.force.com/USCareers/apex/ts2__resume?jobId=a0KF000000FZSXZMA5&amp;new=1&amp;sessionKey=jdgEKnVh108TxtcB5PIJVBNODrdm8tNg&amp;tSource=a0eF0000007vBPYIA2" TargetMode="External"/><Relationship Id="rId166" Type="http://schemas.openxmlformats.org/officeDocument/2006/relationships/hyperlink" Target="https://careers-sevone.icims.com/jobs/1788/summer-2016-intern--software-engineer-intern--front-end/job" TargetMode="External"/><Relationship Id="rId51" Type="http://schemas.openxmlformats.org/officeDocument/2006/relationships/hyperlink" Target="https://www.hcii.cmu.edu/careers/2014" TargetMode="External"/><Relationship Id="rId50" Type="http://schemas.openxmlformats.org/officeDocument/2006/relationships/hyperlink" Target="http://www.clari.com/company/careers/8a7886f8529b636b0152a33db1f62747" TargetMode="External"/><Relationship Id="rId53" Type="http://schemas.openxmlformats.org/officeDocument/2006/relationships/hyperlink" Target="https://www.linkedin.com/jobs2/view/84535810?trkInfo=searchKeywordString%3AUx+Design+Intern+Linkedin%2CsearchLocationString%3A%2C+%2Cvertical%3Ajobs%2CpageNum%3A1%2Cposition%3A7%2CMSRPsearchId%3A95412596_1453186151517&amp;recommendedFlavor=SCHOOL_RECRUIT&amp;trk=jobs_jserp_job_listing_text" TargetMode="External"/><Relationship Id="rId52" Type="http://schemas.openxmlformats.org/officeDocument/2006/relationships/hyperlink" Target="https://www.cogolabs.com/careers/55f1a82e66726f32a2590200" TargetMode="External"/><Relationship Id="rId55" Type="http://schemas.openxmlformats.org/officeDocument/2006/relationships/hyperlink" Target="http://www.indeed.com/viewjob?jk=17ac06633dc049cf&amp;q=Ux+Design+Intern&amp;tk=1ab8tirqi1q4uang&amp;from=ja&amp;alid=6df172048798cde1&amp;utm_source=jobseeker_emails&amp;utm_medium=email&amp;utm_campaign=job_alerts" TargetMode="External"/><Relationship Id="rId161" Type="http://schemas.openxmlformats.org/officeDocument/2006/relationships/hyperlink" Target="http://www.indeed.com/viewjob?jk=3e31eb3d5e552736&amp;q=Ux+Design+Intern&amp;tk=1a9g7q1ku1pvgfvt&amp;from=ja&amp;alid=6df172048798cde1&amp;utm_source=jobseeker_emails&amp;utm_medium=email&amp;utm_campaign=job_alerts" TargetMode="External"/><Relationship Id="rId54" Type="http://schemas.openxmlformats.org/officeDocument/2006/relationships/hyperlink" Target="http://hire.jobvite.com/CompanyJobs/Careers.aspx?k=Job&amp;c=q0c9Vfw0&amp;j=odht2fwJ&amp;s=Indeed" TargetMode="External"/><Relationship Id="rId160" Type="http://schemas.openxmlformats.org/officeDocument/2006/relationships/hyperlink" Target="http://salesforce.careermount.com/career/43997/Summer-2016-Intern-Product-Design-Us-California-San-Francisco-Hq" TargetMode="External"/><Relationship Id="rId57" Type="http://schemas.openxmlformats.org/officeDocument/2006/relationships/hyperlink" Target="http://www.indeed.com/viewjob?jk=16638da75bcfdd12&amp;tk=1a9i45l70549lcau&amp;from=recommendedjobs" TargetMode="External"/><Relationship Id="rId56" Type="http://schemas.openxmlformats.org/officeDocument/2006/relationships/hyperlink" Target="http://goo.gl/a7KFF4" TargetMode="External"/><Relationship Id="rId159" Type="http://schemas.openxmlformats.org/officeDocument/2006/relationships/hyperlink" Target="https://rocketsoftware-openhire.silkroad.com/epostings/index.cfm?fuseaction=app.jobinfo&amp;jobid=614&amp;company_id=16509&amp;version=1&amp;source=ONLINE&amp;JobOwner=992417&amp;startflag=1" TargetMode="External"/><Relationship Id="rId59" Type="http://schemas.openxmlformats.org/officeDocument/2006/relationships/hyperlink" Target="https://www.dart.apply2jobs.com/ProfExt/index.cfm?fuseaction=mExternal.showJob&amp;RID=5846&amp;CurrentPage=5&amp;sid=115" TargetMode="External"/><Relationship Id="rId154" Type="http://schemas.openxmlformats.org/officeDocument/2006/relationships/hyperlink" Target="https://jobs.lever.co/quora/8a452bf9-fac3-4c80-b1b1-66b0d12b0350" TargetMode="External"/><Relationship Id="rId58" Type="http://schemas.openxmlformats.org/officeDocument/2006/relationships/hyperlink" Target="https://resumes.myrpm.com/pcrbin/reg5.exe?db=jA6IG8X3XA%3d%3d&amp;id=782156232489612&amp;src=Indeed&amp;rid=www%2Eindeed%2Ecom" TargetMode="External"/><Relationship Id="rId153" Type="http://schemas.openxmlformats.org/officeDocument/2006/relationships/hyperlink" Target="https://www.smartrecruiters.com/ProteusDigitalHealth/88767095-usability-researcher-intern?source=Indeed" TargetMode="External"/><Relationship Id="rId152" Type="http://schemas.openxmlformats.org/officeDocument/2006/relationships/hyperlink" Target="https://careers.ptc.com/TGWEbHost/jobdetails.aspx?jobId=2233840&amp;PartnerId=2&amp;SiteId=5213&amp;codes=IND" TargetMode="External"/><Relationship Id="rId151" Type="http://schemas.openxmlformats.org/officeDocument/2006/relationships/hyperlink" Target="https://career4.successfactors.com/career?company=PROS&amp;career_ns=job_listing&amp;navBarLevel=JOB_SEARCH&amp;career_job_req_id=16181" TargetMode="External"/><Relationship Id="rId158" Type="http://schemas.openxmlformats.org/officeDocument/2006/relationships/hyperlink" Target="https://www.linkedin.com/jobs2/view/90393282?trkInfo=searchKeywordString%3AUx+Design+Intern+Linkedin%2CsearchLocationString%3A%2C+%2Cvertical%3Ajobs%2CpageNum%3A1%2Cposition%3A3%2CMSRPsearchId%3A95412596_1453186151517&amp;recommendedFlavor=IN_NETWORK&amp;trk=jobs_jserp_job_listing_text" TargetMode="External"/><Relationship Id="rId157" Type="http://schemas.openxmlformats.org/officeDocument/2006/relationships/hyperlink" Target="http://www.indeed.com/cmp/KeyBlogging/jobs/Web-Design-Intern-a1ebaef2efdd36a9?sjdu=QwrRXKrqZ3CNX5W-O9jEvcn8mUoGX0zRknJzn93dTVBPs4Rw2FHxpSrp3yfU3x5gGrOgtI7WHiKDgF3D53d1mg" TargetMode="External"/><Relationship Id="rId156" Type="http://schemas.openxmlformats.org/officeDocument/2006/relationships/hyperlink" Target="http://jobs.redhat.com/jobs/descriptions/front-end-web-development-internship-raleigh-north-carolina-job-59-5985316?mode=job&amp;iis=Indeed&amp;iisn=Indeed.com" TargetMode="External"/><Relationship Id="rId155" Type="http://schemas.openxmlformats.org/officeDocument/2006/relationships/hyperlink" Target="https://hire.jobvite.com/CompanyJobs/Careers.aspx?k=Job&amp;c=q999Vfw6&amp;j=o5Pv2fwb&amp;s=Indeed" TargetMode="External"/><Relationship Id="rId107" Type="http://schemas.openxmlformats.org/officeDocument/2006/relationships/hyperlink" Target="https://krb-sjobs.brassring.com/TGWebHost/jobdetails.aspx?partnerid=26059&amp;jobId=14524&amp;isSocialSrc=true&amp;codes=EmployeeReferral&amp;siteid=5016&amp;lang=en" TargetMode="External"/><Relationship Id="rId106" Type="http://schemas.openxmlformats.org/officeDocument/2006/relationships/hyperlink" Target="https://www.ibm.com/design/careers.shtml" TargetMode="External"/><Relationship Id="rId105" Type="http://schemas.openxmlformats.org/officeDocument/2006/relationships/hyperlink" Target="https://krb-sjobs.brassring.com/tgwebhost/jobdetails.aspx?partnerid=26059&amp;siteid=5016&amp;jobid=13325&amp;AReq=9026BR&amp;Codes=JB_DirectEmployers" TargetMode="External"/><Relationship Id="rId104" Type="http://schemas.openxmlformats.org/officeDocument/2006/relationships/hyperlink" Target="https://krb-sjobs.brassring.com/TGWebHost/jobdetails.aspx?partnerid=26059&amp;jobId=12072&amp;isSocialSrc=true&amp;codes=EmployeeReferral&amp;siteid=5016&amp;lang=en" TargetMode="External"/><Relationship Id="rId109" Type="http://schemas.openxmlformats.org/officeDocument/2006/relationships/hyperlink" Target="http://www.indeed.com/cmp/Illumine8-Marketing-and-PR/jobs/Inbound-Marketing-Coordinator-Internship-57d0c3488fe9ef32?sjdu=QwrRXKrqZ3CNX5W-O9jEvYpFnZT6Gcvtv-BpYojILnPDCCLUVvnwcpsAUz5JkiuRAMIMD8ZrAhMHzFRRBAqXiJY3yefpD84QOge0bT80-rWNEnWEeKBkXpkRi8W88aS9" TargetMode="External"/><Relationship Id="rId108" Type="http://schemas.openxmlformats.org/officeDocument/2006/relationships/hyperlink" Target="https://idexx.taleo.net/careersection/2/jobdetail.ftl?job=73216&amp;src=JB-10160" TargetMode="External"/><Relationship Id="rId103" Type="http://schemas.openxmlformats.org/officeDocument/2006/relationships/hyperlink" Target="https://krb-sjobs.brassring.com/TGWebHost/jobdetails.aspx?partnerid=26059&amp;jobId=29850&amp;isSocialSrc=true&amp;codes=EmployeeReferral&amp;siteid=5016&amp;lang=en&amp;lph=no" TargetMode="External"/><Relationship Id="rId102" Type="http://schemas.openxmlformats.org/officeDocument/2006/relationships/hyperlink" Target="https://krb-sjobs.brassring.com/TGWebHost/jobdetails.aspx?partnerid=26059&amp;jobId=20425&amp;isSocialSrc=true&amp;codes=EmployeeReferral&amp;siteid=5016&amp;lang=en" TargetMode="External"/><Relationship Id="rId101" Type="http://schemas.openxmlformats.org/officeDocument/2006/relationships/hyperlink" Target="https://krb-sjobs.brassring.com/TGWebHost/jobdetails.aspx?partnerid=26059&amp;jobId=13331&amp;isSocialSrc=true&amp;codes=EmployeeReferral&amp;siteid=5016&amp;lang=en" TargetMode="External"/><Relationship Id="rId100" Type="http://schemas.openxmlformats.org/officeDocument/2006/relationships/hyperlink" Target="https://ibmcareers.workable.com/jobs/157431" TargetMode="External"/><Relationship Id="rId129" Type="http://schemas.openxmlformats.org/officeDocument/2006/relationships/hyperlink" Target="http://www.mindgrub.com/careers/web-developer-intern" TargetMode="External"/><Relationship Id="rId128" Type="http://schemas.openxmlformats.org/officeDocument/2006/relationships/hyperlink" Target="https://careers.microsoft.com/students/apply?rg=US&amp;jf=25&amp;el=2&amp;jt=2" TargetMode="External"/><Relationship Id="rId127" Type="http://schemas.openxmlformats.org/officeDocument/2006/relationships/hyperlink" Target="http://www.metrostarsystems.com/careers/available-careers/?jvi=oZov2fwE,Job" TargetMode="External"/><Relationship Id="rId126" Type="http://schemas.openxmlformats.org/officeDocument/2006/relationships/hyperlink" Target="http://www.metrostarsystems.com/careers/available-careers/?jvi=oTov2fwy,Job" TargetMode="External"/><Relationship Id="rId121" Type="http://schemas.openxmlformats.org/officeDocument/2006/relationships/hyperlink" Target="http://www.indeed.com/viewjob?jk=4bad2a6a8ff31805&amp;q=Ux+Design+Intern&amp;tk=1a9g7q1ku1pvgfvt&amp;from=ja&amp;alid=6df172048798cde1&amp;utm_source=jobseeker_emails&amp;utm_medium=email&amp;utm_campaign=job_alerts" TargetMode="External"/><Relationship Id="rId120" Type="http://schemas.openxmlformats.org/officeDocument/2006/relationships/hyperlink" Target="https://lytx-openhire.silkroad.com/epostings/index.cfm?fuseaction=app.dspjob&amp;jobid=494&amp;company_id=17042&amp;version=1&amp;jobBoardId=3341" TargetMode="External"/><Relationship Id="rId125" Type="http://schemas.openxmlformats.org/officeDocument/2006/relationships/hyperlink" Target="https://careers-mediamath.icims.com/jobs/2419/ui-ux-design-intern/job?mode=job&amp;iis=Indeed&amp;iisn=Indeed.com&amp;mobile=false&amp;width=1000&amp;height=500&amp;bga=true&amp;needsRedirect=false&amp;jan1offset=-300&amp;jun1offset=-240" TargetMode="External"/><Relationship Id="rId124" Type="http://schemas.openxmlformats.org/officeDocument/2006/relationships/hyperlink" Target="https://mbopartner.secure.force.com/careers/ts2__JobDetails?jobId=a0K3100000HnEdGEAV&amp;tSource=&amp;prodApp=cc153c84-af0b-4f17-a32a-75aec3b65159&amp;source=Indeed" TargetMode="External"/><Relationship Id="rId123" Type="http://schemas.openxmlformats.org/officeDocument/2006/relationships/hyperlink" Target="http://goo.gl/OMgCQj" TargetMode="External"/><Relationship Id="rId122" Type="http://schemas.openxmlformats.org/officeDocument/2006/relationships/hyperlink" Target="http://www.mathworks.com/company/jobs/opportunities/15024-ux-intern.html" TargetMode="External"/><Relationship Id="rId95" Type="http://schemas.openxmlformats.org/officeDocument/2006/relationships/hyperlink" Target="https://goo.gl/jVNsI3" TargetMode="External"/><Relationship Id="rId94" Type="http://schemas.openxmlformats.org/officeDocument/2006/relationships/hyperlink" Target="http://www.indeed.com/viewjob?jk=b388bc5174862136&amp;q=Ux+Design+Intern&amp;tk=1abe7tbt91q50c7b&amp;from=ja&amp;alid=6df172048798cde1&amp;utm_source=jobseeker_emails&amp;utm_medium=email&amp;utm_campaign=job_alerts" TargetMode="External"/><Relationship Id="rId97" Type="http://schemas.openxmlformats.org/officeDocument/2006/relationships/hyperlink" Target="http://hortonworks.com/careers/details/161793/" TargetMode="External"/><Relationship Id="rId96" Type="http://schemas.openxmlformats.org/officeDocument/2006/relationships/hyperlink" Target="http://hortonworks.com/careers/details/165130/?application=success" TargetMode="External"/><Relationship Id="rId99" Type="http://schemas.openxmlformats.org/officeDocument/2006/relationships/hyperlink" Target="http://www.hulu.com/jobs/positions/oj8m2fwz" TargetMode="External"/><Relationship Id="rId98" Type="http://schemas.openxmlformats.org/officeDocument/2006/relationships/hyperlink" Target="https://hp.taleo.net/careersection/careersection/2/jobdetail.ftl" TargetMode="External"/><Relationship Id="rId91" Type="http://schemas.openxmlformats.org/officeDocument/2006/relationships/hyperlink" Target="https://www.google.com/about/careers/search?src=Online/Job+Board/indeed&amp;utm_source=indeed&amp;utm_medium=jobaggr&amp;utm_campaign=freeaggr" TargetMode="External"/><Relationship Id="rId90" Type="http://schemas.openxmlformats.org/officeDocument/2006/relationships/hyperlink" Target="https://www.google.com/about/careers/search?src=Online/Job+Board/indeed&amp;utm_source=indeed&amp;utm_medium=jobaggr&amp;utm_campaign=freeaggr" TargetMode="External"/><Relationship Id="rId93" Type="http://schemas.openxmlformats.org/officeDocument/2006/relationships/hyperlink" Target="https://www.linkedin.com/jobs2/view/72805969?trk=job_view_browse_map" TargetMode="External"/><Relationship Id="rId92" Type="http://schemas.openxmlformats.org/officeDocument/2006/relationships/hyperlink" Target="http://gopro.com/careers/jobs/show?gnk=job&amp;gni=8a7880ec521a8815015231f31f14025a" TargetMode="External"/><Relationship Id="rId118" Type="http://schemas.openxmlformats.org/officeDocument/2006/relationships/hyperlink" Target="https://www.janestreet.com/join-jane-street/apply/" TargetMode="External"/><Relationship Id="rId117" Type="http://schemas.openxmlformats.org/officeDocument/2006/relationships/hyperlink" Target="http://careers.intuit.com/job-category/21/university/job/00120108/frontend-software-engineer-intern" TargetMode="External"/><Relationship Id="rId116" Type="http://schemas.openxmlformats.org/officeDocument/2006/relationships/hyperlink" Target="http://careers.intuit.com/job-category/21/university/job/00120223/experience-design-intern" TargetMode="External"/><Relationship Id="rId115" Type="http://schemas.openxmlformats.org/officeDocument/2006/relationships/hyperlink" Target="https://intuit.taleo.net/careersection/careersection/2/jobdetail.ftl" TargetMode="External"/><Relationship Id="rId119" Type="http://schemas.openxmlformats.org/officeDocument/2006/relationships/hyperlink" Target="https://www.smartrecruiters.com/Lux1/89223278-ui-ux-design-intern" TargetMode="External"/><Relationship Id="rId110" Type="http://schemas.openxmlformats.org/officeDocument/2006/relationships/hyperlink" Target="http://www.indeed.com/cmp/Illumine8-Marketing-and-PR/jobs/Marketing-Web-Developer-Internship-70b497a05fab490c?q=ux+design+intern" TargetMode="External"/><Relationship Id="rId114" Type="http://schemas.openxmlformats.org/officeDocument/2006/relationships/hyperlink" Target="https://www.linkedin.com/jobs2/view/90333219?recommendedFlavor=IN_NETWORK&amp;trk=job_view_browse_map" TargetMode="External"/><Relationship Id="rId113" Type="http://schemas.openxmlformats.org/officeDocument/2006/relationships/hyperlink" Target="https://intel.taleo.net/careersection/10000/jobdetail.ftl?job=786790" TargetMode="External"/><Relationship Id="rId112" Type="http://schemas.openxmlformats.org/officeDocument/2006/relationships/hyperlink" Target="http://jobs.jobvite.com/careers/intacct/job/okey2fwS" TargetMode="External"/><Relationship Id="rId111" Type="http://schemas.openxmlformats.org/officeDocument/2006/relationships/hyperlink" Target="http://www.indeed.com/viewjob?jk=70b497a05fab490c&amp;q=Ux+Design+Intern&amp;tk=1ab6bom1g1q90eu8&amp;from=ja&amp;alid=6df172048798cde1&amp;utm_source=jobseeker_emails&amp;utm_medium=email&amp;utm_campaign=job_alerts" TargetMode="External"/><Relationship Id="rId206" Type="http://schemas.openxmlformats.org/officeDocument/2006/relationships/hyperlink" Target="https://xerox.taleo.net/careersection/xerox_shared_external_portal/jobdetail.ftl?job=15039188&amp;lang=en&amp;src=JB-10223" TargetMode="External"/><Relationship Id="rId205" Type="http://schemas.openxmlformats.org/officeDocument/2006/relationships/hyperlink" Target="http://www.workday.com/company/careers/job_description.php?id=JR12088" TargetMode="External"/><Relationship Id="rId204" Type="http://schemas.openxmlformats.org/officeDocument/2006/relationships/hyperlink" Target="http://www.workday.com/company/careers/job_description.php?id=JR12081" TargetMode="External"/><Relationship Id="rId203" Type="http://schemas.openxmlformats.org/officeDocument/2006/relationships/hyperlink" Target="http://www.indeed.com/cmp/Wine-Awesomeness/jobs/Front-End-Ux-Design-Intern-fae6aa55532a488d?sjdu=QwrRXKrqZ3CNX5W-O9jEvRfQ2IAUyuwhAgxPW4jiRzWjODKls0JMpB9lEMbpepN3vPyRq5P-MteZDzp8gUJn1o4G2Ov9X29xj-KNXEd44o4" TargetMode="External"/><Relationship Id="rId209" Type="http://schemas.openxmlformats.org/officeDocument/2006/relationships/drawing" Target="../drawings/worksheetdrawing1.xml"/><Relationship Id="rId208" Type="http://schemas.openxmlformats.org/officeDocument/2006/relationships/hyperlink" Target="https://www.zynga.com/careers/positions/intern-experience-designer-spring-2016?&amp;s=LinkedIn" TargetMode="External"/><Relationship Id="rId207" Type="http://schemas.openxmlformats.org/officeDocument/2006/relationships/hyperlink" Target="https://tas-yahoo.taleo.net/careersection/yahoo_us_cs/jobdetail.ftl?job=1642161" TargetMode="External"/><Relationship Id="rId202" Type="http://schemas.openxmlformats.org/officeDocument/2006/relationships/hyperlink" Target="http://hire.jobvite.com/CompanyJobs/Careers.aspx?c=qdZaVfw1&amp;s=IndeedSponsored&amp;page=Apply&amp;j=oqDv2fwk" TargetMode="External"/><Relationship Id="rId201" Type="http://schemas.openxmlformats.org/officeDocument/2006/relationships/hyperlink" Target="https://jobs.walmart.com/us/jobs/615901-5022/SAN-BRUNO-CA-User-Experience-UX-Designer-Intern-Summer-2016?codes=INDEED" TargetMode="External"/><Relationship Id="rId200" Type="http://schemas.openxmlformats.org/officeDocument/2006/relationships/hyperlink" Target="http://vmware.jobs/palo-alto-ca/product-manager-intern/2A92262876A54660BCF2FF9A2F531790/jo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14"/>
    <col customWidth="1" min="2" max="2" width="23.14"/>
    <col customWidth="1" min="3" max="3" width="25.29"/>
    <col customWidth="1" min="4" max="4" width="12.86"/>
    <col customWidth="1" min="5" max="5" width="14.86"/>
    <col customWidth="1" min="6" max="6" width="18.14"/>
    <col customWidth="1" min="7" max="7" width="11.14"/>
    <col customWidth="1" min="8" max="8" width="9.43"/>
    <col customWidth="1" min="9" max="9" width="11.86"/>
    <col customWidth="1" min="10" max="10" width="7.0"/>
    <col customWidth="1" min="11" max="11" width="12.43"/>
    <col customWidth="1" min="12" max="12" width="5.57"/>
    <col customWidth="1" min="13" max="13" width="6.14"/>
  </cols>
  <sheetData>
    <row r="1" ht="22.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4"/>
      <c r="K1" s="4"/>
      <c r="L1" s="4"/>
      <c r="M1" s="4"/>
      <c r="N1" s="5"/>
      <c r="O1" s="4"/>
      <c r="P1" s="5"/>
      <c r="Q1" s="4"/>
      <c r="R1" s="4"/>
      <c r="S1" s="4"/>
      <c r="T1" s="4"/>
      <c r="U1" s="4"/>
      <c r="V1" s="4"/>
      <c r="W1" s="4"/>
      <c r="X1" s="4"/>
      <c r="Y1" s="4"/>
    </row>
    <row r="2">
      <c r="A2" s="6" t="s">
        <v>9</v>
      </c>
      <c r="B2" s="7"/>
      <c r="C2" s="8"/>
      <c r="D2" s="9"/>
      <c r="E2" s="10"/>
      <c r="F2" s="11"/>
      <c r="G2" s="12" t="s">
        <v>10</v>
      </c>
      <c r="H2" s="13"/>
      <c r="I2" s="14" t="s">
        <v>11</v>
      </c>
      <c r="K2" s="15" t="s">
        <v>12</v>
      </c>
      <c r="N2" s="16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18" t="s">
        <v>13</v>
      </c>
      <c r="B3" s="19" t="s">
        <v>14</v>
      </c>
      <c r="C3" s="20" t="s">
        <v>15</v>
      </c>
      <c r="D3" s="12" t="s">
        <v>16</v>
      </c>
      <c r="E3" s="12" t="s">
        <v>17</v>
      </c>
      <c r="F3" s="21"/>
      <c r="G3" s="12" t="s">
        <v>18</v>
      </c>
      <c r="H3" s="13"/>
      <c r="I3" s="14" t="s">
        <v>11</v>
      </c>
      <c r="K3" s="22" t="s">
        <v>19</v>
      </c>
      <c r="L3" s="23"/>
      <c r="M3" s="24" t="str">
        <f>COUNTA(valuesByColor("#76f274", "#000000", A2:A249))</f>
        <v>1</v>
      </c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25" t="s">
        <v>20</v>
      </c>
      <c r="B4" s="19" t="s">
        <v>21</v>
      </c>
      <c r="C4" s="20" t="s">
        <v>22</v>
      </c>
      <c r="D4" s="12" t="s">
        <v>23</v>
      </c>
      <c r="E4" s="12" t="s">
        <v>17</v>
      </c>
      <c r="F4" s="11"/>
      <c r="G4" s="12" t="s">
        <v>24</v>
      </c>
      <c r="H4" s="13"/>
      <c r="I4" s="14" t="s">
        <v>11</v>
      </c>
      <c r="K4" s="22" t="s">
        <v>25</v>
      </c>
      <c r="L4" s="26"/>
      <c r="M4" s="24" t="str">
        <f>COUNTA(valuesByColor("#f1c232", "#000000", A2:A249))</f>
        <v>1</v>
      </c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6" t="s">
        <v>26</v>
      </c>
      <c r="B5" s="7"/>
      <c r="C5" s="8"/>
      <c r="D5" s="9"/>
      <c r="E5" s="10"/>
      <c r="F5" s="11"/>
      <c r="G5" s="12" t="s">
        <v>18</v>
      </c>
      <c r="H5" s="13"/>
      <c r="I5" s="14" t="s">
        <v>11</v>
      </c>
      <c r="K5" s="22" t="s">
        <v>27</v>
      </c>
      <c r="L5" s="27"/>
      <c r="M5" s="28" t="str">
        <f>COUNTA(valuesByColor("#e53725", "#000000", A2:A249))</f>
        <v>1</v>
      </c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29" t="s">
        <v>28</v>
      </c>
      <c r="B6" s="19" t="s">
        <v>29</v>
      </c>
      <c r="C6" s="20" t="s">
        <v>30</v>
      </c>
      <c r="D6" s="12" t="s">
        <v>23</v>
      </c>
      <c r="E6" s="14" t="s">
        <v>31</v>
      </c>
      <c r="F6" s="11"/>
      <c r="G6" s="12" t="s">
        <v>18</v>
      </c>
      <c r="H6" s="30"/>
      <c r="I6" s="14" t="s">
        <v>11</v>
      </c>
      <c r="K6" s="31" t="s">
        <v>32</v>
      </c>
      <c r="L6" s="24"/>
      <c r="M6" s="32" t="str">
        <f>MINUS(COUNTIF(A2:A986, "&lt;&gt;"), COUNTA(valuesByColor("#d9d9d9", "#000000", A2:A278)))</f>
        <v>207</v>
      </c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20" t="s">
        <v>33</v>
      </c>
      <c r="B7" s="33" t="s">
        <v>34</v>
      </c>
      <c r="C7" s="20" t="s">
        <v>35</v>
      </c>
      <c r="D7" s="12" t="s">
        <v>36</v>
      </c>
      <c r="E7" s="12" t="s">
        <v>17</v>
      </c>
      <c r="F7" s="34">
        <v>11.0</v>
      </c>
      <c r="G7" s="12" t="s">
        <v>18</v>
      </c>
      <c r="H7" s="13"/>
      <c r="I7" s="14" t="s">
        <v>11</v>
      </c>
      <c r="K7" s="35" t="s">
        <v>37</v>
      </c>
      <c r="L7" s="36"/>
      <c r="M7" s="37" t="str">
        <f>COUNTA(valuesByColor("#61a7ff", "#000000", A2:A278))</f>
        <v>45</v>
      </c>
      <c r="N7" s="16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20" t="s">
        <v>38</v>
      </c>
      <c r="B8" s="19" t="s">
        <v>39</v>
      </c>
      <c r="C8" s="20" t="s">
        <v>30</v>
      </c>
      <c r="D8" s="12" t="s">
        <v>36</v>
      </c>
      <c r="E8" s="14" t="s">
        <v>40</v>
      </c>
      <c r="F8" s="11"/>
      <c r="G8" s="12" t="s">
        <v>18</v>
      </c>
      <c r="H8" s="13"/>
      <c r="I8" s="14" t="s">
        <v>11</v>
      </c>
      <c r="K8" s="22" t="s">
        <v>41</v>
      </c>
      <c r="L8" s="38"/>
      <c r="M8" s="37" t="str">
        <f>COUNTA(valuesByColor("#d9d9d9", "#000000", A2:A278))</f>
        <v>71</v>
      </c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6" t="s">
        <v>42</v>
      </c>
      <c r="B9" s="7"/>
      <c r="C9" s="8"/>
      <c r="D9" s="9"/>
      <c r="E9" s="10"/>
      <c r="F9" s="11"/>
      <c r="G9" s="12" t="s">
        <v>18</v>
      </c>
      <c r="H9" s="13"/>
      <c r="I9" s="14" t="s">
        <v>11</v>
      </c>
      <c r="K9" s="22" t="s">
        <v>43</v>
      </c>
      <c r="L9" s="39"/>
      <c r="M9" s="37" t="str">
        <f>COUNTA(valuesByColor("#ff84f5", "#000000", A3:A278))</f>
        <v>12</v>
      </c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40" t="s">
        <v>44</v>
      </c>
      <c r="B10" s="19" t="s">
        <v>45</v>
      </c>
      <c r="C10" s="20" t="s">
        <v>30</v>
      </c>
      <c r="D10" s="12" t="s">
        <v>23</v>
      </c>
      <c r="E10" s="14" t="s">
        <v>46</v>
      </c>
      <c r="F10" s="11"/>
      <c r="G10" s="12" t="s">
        <v>18</v>
      </c>
      <c r="H10" s="13"/>
      <c r="I10" s="14" t="s">
        <v>11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41" t="s">
        <v>47</v>
      </c>
      <c r="B11" s="19" t="s">
        <v>48</v>
      </c>
      <c r="C11" s="20" t="s">
        <v>49</v>
      </c>
      <c r="D11" s="12" t="s">
        <v>23</v>
      </c>
      <c r="E11" s="12" t="s">
        <v>50</v>
      </c>
      <c r="F11" s="11"/>
      <c r="G11" s="12" t="s">
        <v>10</v>
      </c>
      <c r="H11" s="13"/>
      <c r="I11" s="14" t="s">
        <v>11</v>
      </c>
      <c r="K11" s="42" t="s">
        <v>51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43" t="s">
        <v>47</v>
      </c>
      <c r="B12" s="19" t="s">
        <v>52</v>
      </c>
      <c r="C12" s="20" t="s">
        <v>53</v>
      </c>
      <c r="D12" s="12" t="s">
        <v>23</v>
      </c>
      <c r="E12" s="12" t="s">
        <v>50</v>
      </c>
      <c r="F12" s="11"/>
      <c r="G12" s="12" t="s">
        <v>10</v>
      </c>
      <c r="H12" s="13"/>
      <c r="I12" s="14" t="s">
        <v>11</v>
      </c>
      <c r="K12" s="44" t="str">
        <f>HYPERLINK("https://goo.gl/IWSiOV","Link: https://goo.gl/IWSiOV")</f>
        <v>Link: https://goo.gl/IWSiOV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45" t="s">
        <v>47</v>
      </c>
      <c r="B13" s="19" t="s">
        <v>54</v>
      </c>
      <c r="C13" s="20" t="s">
        <v>55</v>
      </c>
      <c r="D13" s="12" t="s">
        <v>23</v>
      </c>
      <c r="E13" s="12" t="s">
        <v>50</v>
      </c>
      <c r="F13" s="11"/>
      <c r="G13" s="12" t="s">
        <v>10</v>
      </c>
      <c r="H13" s="13"/>
      <c r="I13" s="14" t="s">
        <v>11</v>
      </c>
      <c r="K13" s="46"/>
      <c r="L13" s="46"/>
      <c r="M13" s="46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6" t="s">
        <v>56</v>
      </c>
      <c r="B14" s="7"/>
      <c r="C14" s="8"/>
      <c r="D14" s="9"/>
      <c r="E14" s="10"/>
      <c r="F14" s="11"/>
      <c r="G14" s="12" t="s">
        <v>10</v>
      </c>
      <c r="H14" s="13"/>
      <c r="I14" s="14" t="s">
        <v>11</v>
      </c>
      <c r="J14" s="17"/>
      <c r="K14" s="47" t="s">
        <v>57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20" t="s">
        <v>58</v>
      </c>
      <c r="B15" s="19" t="s">
        <v>59</v>
      </c>
      <c r="C15" s="20" t="s">
        <v>60</v>
      </c>
      <c r="D15" s="48"/>
      <c r="E15" s="14" t="s">
        <v>61</v>
      </c>
      <c r="F15" s="11"/>
      <c r="G15" s="12" t="s">
        <v>18</v>
      </c>
      <c r="H15" s="30">
        <v>15.0</v>
      </c>
      <c r="I15" s="14" t="s">
        <v>11</v>
      </c>
      <c r="J15" s="17"/>
      <c r="N15" s="16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49" t="s">
        <v>62</v>
      </c>
      <c r="B16" s="50" t="s">
        <v>63</v>
      </c>
      <c r="C16" s="20" t="s">
        <v>64</v>
      </c>
      <c r="D16" s="12"/>
      <c r="E16" s="14" t="s">
        <v>65</v>
      </c>
      <c r="F16" s="34"/>
      <c r="G16" s="14" t="s">
        <v>18</v>
      </c>
      <c r="H16" s="13"/>
      <c r="I16" s="14"/>
      <c r="J16" s="17"/>
      <c r="K16" s="51" t="str">
        <f>HYPERLINK("https://www.facebook.com/groups/333137300202163/","(ɔ) UX Community.")</f>
        <v>(ɔ) UX Community.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20" t="s">
        <v>66</v>
      </c>
      <c r="B17" s="19" t="s">
        <v>67</v>
      </c>
      <c r="C17" s="20" t="s">
        <v>68</v>
      </c>
      <c r="D17" s="48"/>
      <c r="F17" s="14">
        <v>3.0</v>
      </c>
      <c r="G17" s="12" t="s">
        <v>10</v>
      </c>
      <c r="H17" s="13"/>
      <c r="I17" s="14" t="s">
        <v>11</v>
      </c>
      <c r="J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52" t="s">
        <v>69</v>
      </c>
      <c r="B18" s="19" t="s">
        <v>70</v>
      </c>
      <c r="C18" s="20" t="s">
        <v>71</v>
      </c>
      <c r="D18" s="12" t="s">
        <v>23</v>
      </c>
      <c r="E18" s="12" t="s">
        <v>17</v>
      </c>
      <c r="F18" s="34">
        <v>19.0</v>
      </c>
      <c r="G18" s="12" t="s">
        <v>10</v>
      </c>
      <c r="H18" s="13"/>
      <c r="I18" s="14" t="s">
        <v>11</v>
      </c>
      <c r="J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52" t="s">
        <v>69</v>
      </c>
      <c r="B19" s="19" t="s">
        <v>72</v>
      </c>
      <c r="C19" s="20" t="s">
        <v>73</v>
      </c>
      <c r="D19" s="12" t="s">
        <v>23</v>
      </c>
      <c r="E19" s="12" t="s">
        <v>17</v>
      </c>
      <c r="F19" s="34">
        <v>19.0</v>
      </c>
      <c r="G19" s="12" t="s">
        <v>10</v>
      </c>
      <c r="H19" s="13"/>
      <c r="I19" s="14" t="s">
        <v>74</v>
      </c>
      <c r="J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20" t="s">
        <v>69</v>
      </c>
      <c r="B20" s="19" t="s">
        <v>75</v>
      </c>
      <c r="C20" s="53" t="s">
        <v>76</v>
      </c>
      <c r="D20" s="12" t="s">
        <v>23</v>
      </c>
      <c r="E20" s="12" t="s">
        <v>17</v>
      </c>
      <c r="F20" s="34">
        <v>19.0</v>
      </c>
      <c r="G20" s="12" t="s">
        <v>10</v>
      </c>
      <c r="H20" s="13"/>
      <c r="I20" s="14" t="s">
        <v>74</v>
      </c>
      <c r="J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54" t="s">
        <v>69</v>
      </c>
      <c r="B21" s="19" t="s">
        <v>77</v>
      </c>
      <c r="C21" s="20" t="s">
        <v>78</v>
      </c>
      <c r="D21" s="12" t="s">
        <v>23</v>
      </c>
      <c r="E21" s="12" t="s">
        <v>17</v>
      </c>
      <c r="F21" s="34">
        <v>19.0</v>
      </c>
      <c r="G21" s="12" t="s">
        <v>10</v>
      </c>
      <c r="H21" s="13"/>
      <c r="I21" s="14" t="s">
        <v>74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52" t="s">
        <v>69</v>
      </c>
      <c r="B22" s="19" t="s">
        <v>79</v>
      </c>
      <c r="C22" s="20" t="s">
        <v>15</v>
      </c>
      <c r="D22" s="12" t="s">
        <v>23</v>
      </c>
      <c r="E22" s="12" t="s">
        <v>17</v>
      </c>
      <c r="F22" s="34">
        <v>19.0</v>
      </c>
      <c r="G22" s="12" t="s">
        <v>18</v>
      </c>
      <c r="H22" s="13"/>
      <c r="I22" s="14" t="s">
        <v>11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52" t="s">
        <v>69</v>
      </c>
      <c r="B23" s="19" t="s">
        <v>80</v>
      </c>
      <c r="C23" s="20" t="s">
        <v>81</v>
      </c>
      <c r="D23" s="12" t="s">
        <v>23</v>
      </c>
      <c r="E23" s="12" t="s">
        <v>17</v>
      </c>
      <c r="F23" s="34">
        <v>19.0</v>
      </c>
      <c r="G23" s="12" t="s">
        <v>18</v>
      </c>
      <c r="H23" s="13"/>
      <c r="I23" s="14" t="s">
        <v>11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52" t="s">
        <v>69</v>
      </c>
      <c r="B24" s="19" t="s">
        <v>82</v>
      </c>
      <c r="C24" s="20" t="s">
        <v>83</v>
      </c>
      <c r="D24" s="12" t="s">
        <v>23</v>
      </c>
      <c r="E24" s="12" t="s">
        <v>17</v>
      </c>
      <c r="F24" s="34">
        <v>19.0</v>
      </c>
      <c r="G24" s="12" t="s">
        <v>10</v>
      </c>
      <c r="H24" s="13"/>
      <c r="I24" s="14" t="s">
        <v>74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52" t="s">
        <v>69</v>
      </c>
      <c r="B25" s="19" t="s">
        <v>84</v>
      </c>
      <c r="C25" s="20" t="s">
        <v>85</v>
      </c>
      <c r="D25" s="12" t="s">
        <v>23</v>
      </c>
      <c r="E25" s="12" t="s">
        <v>17</v>
      </c>
      <c r="F25" s="34">
        <v>19.0</v>
      </c>
      <c r="G25" s="12" t="s">
        <v>10</v>
      </c>
      <c r="H25" s="13"/>
      <c r="I25" s="14" t="s">
        <v>74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55" t="s">
        <v>86</v>
      </c>
      <c r="B26" s="56" t="s">
        <v>87</v>
      </c>
      <c r="C26" s="53" t="s">
        <v>60</v>
      </c>
      <c r="D26" s="9"/>
      <c r="E26" s="14" t="s">
        <v>88</v>
      </c>
      <c r="F26" s="11"/>
      <c r="G26" s="14" t="s">
        <v>18</v>
      </c>
      <c r="H26" s="13"/>
      <c r="I26" s="1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6" t="s">
        <v>89</v>
      </c>
      <c r="B27" s="7"/>
      <c r="C27" s="8"/>
      <c r="D27" s="9"/>
      <c r="E27" s="10"/>
      <c r="F27" s="11"/>
      <c r="G27" s="12" t="s">
        <v>18</v>
      </c>
      <c r="H27" s="13"/>
      <c r="I27" s="14" t="s">
        <v>11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20" t="s">
        <v>90</v>
      </c>
      <c r="B28" s="19" t="s">
        <v>91</v>
      </c>
      <c r="C28" s="20" t="s">
        <v>92</v>
      </c>
      <c r="D28" s="48"/>
      <c r="E28" s="12" t="s">
        <v>17</v>
      </c>
      <c r="F28" s="14">
        <v>5.0</v>
      </c>
      <c r="G28" s="12" t="s">
        <v>10</v>
      </c>
      <c r="H28" s="13"/>
      <c r="I28" s="14" t="s">
        <v>74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20" t="s">
        <v>93</v>
      </c>
      <c r="B29" s="19" t="s">
        <v>94</v>
      </c>
      <c r="C29" s="20" t="s">
        <v>95</v>
      </c>
      <c r="D29" s="48"/>
      <c r="E29" s="12"/>
      <c r="F29" s="11"/>
      <c r="G29" s="12" t="s">
        <v>18</v>
      </c>
      <c r="H29" s="13"/>
      <c r="I29" s="14" t="s">
        <v>11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20" t="s">
        <v>96</v>
      </c>
      <c r="B30" s="19" t="s">
        <v>97</v>
      </c>
      <c r="C30" s="20" t="s">
        <v>98</v>
      </c>
      <c r="D30" s="12" t="s">
        <v>23</v>
      </c>
      <c r="E30" s="12"/>
      <c r="F30" s="11"/>
      <c r="G30" s="12" t="s">
        <v>10</v>
      </c>
      <c r="H30" s="13"/>
      <c r="I30" s="14" t="s">
        <v>74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20" t="s">
        <v>96</v>
      </c>
      <c r="B31" s="19" t="s">
        <v>99</v>
      </c>
      <c r="C31" s="20" t="s">
        <v>100</v>
      </c>
      <c r="D31" s="12" t="s">
        <v>23</v>
      </c>
      <c r="E31" s="12" t="s">
        <v>17</v>
      </c>
      <c r="F31" s="11"/>
      <c r="G31" s="12" t="s">
        <v>18</v>
      </c>
      <c r="H31" s="13"/>
      <c r="I31" s="14" t="s">
        <v>11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20" t="s">
        <v>96</v>
      </c>
      <c r="B32" s="19" t="s">
        <v>101</v>
      </c>
      <c r="C32" s="20" t="s">
        <v>100</v>
      </c>
      <c r="D32" s="12" t="s">
        <v>23</v>
      </c>
      <c r="E32" s="12"/>
      <c r="F32" s="11"/>
      <c r="G32" s="12" t="s">
        <v>10</v>
      </c>
      <c r="H32" s="13"/>
      <c r="I32" s="14" t="s">
        <v>11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40" t="s">
        <v>96</v>
      </c>
      <c r="B33" s="19" t="s">
        <v>102</v>
      </c>
      <c r="C33" s="20" t="s">
        <v>53</v>
      </c>
      <c r="D33" s="12" t="s">
        <v>23</v>
      </c>
      <c r="E33" s="12"/>
      <c r="F33" s="11"/>
      <c r="G33" s="12" t="s">
        <v>10</v>
      </c>
      <c r="H33" s="13"/>
      <c r="I33" s="14" t="s">
        <v>11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40" t="s">
        <v>96</v>
      </c>
      <c r="B34" s="19" t="s">
        <v>102</v>
      </c>
      <c r="C34" s="20" t="s">
        <v>30</v>
      </c>
      <c r="D34" s="12" t="s">
        <v>23</v>
      </c>
      <c r="E34" s="12"/>
      <c r="F34" s="11"/>
      <c r="G34" s="12" t="s">
        <v>18</v>
      </c>
      <c r="H34" s="13"/>
      <c r="I34" s="14" t="s">
        <v>11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6" t="s">
        <v>103</v>
      </c>
      <c r="B35" s="7"/>
      <c r="C35" s="8"/>
      <c r="D35" s="9"/>
      <c r="E35" s="10"/>
      <c r="F35" s="11"/>
      <c r="G35" s="12" t="s">
        <v>18</v>
      </c>
      <c r="H35" s="13"/>
      <c r="I35" s="14" t="s">
        <v>11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20" t="s">
        <v>104</v>
      </c>
      <c r="B36" s="19" t="s">
        <v>105</v>
      </c>
      <c r="C36" s="20" t="s">
        <v>53</v>
      </c>
      <c r="D36" s="12" t="s">
        <v>23</v>
      </c>
      <c r="E36" s="12"/>
      <c r="F36" s="11"/>
      <c r="G36" s="12" t="s">
        <v>18</v>
      </c>
      <c r="H36" s="13"/>
      <c r="I36" s="14" t="s">
        <v>11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20" t="s">
        <v>106</v>
      </c>
      <c r="B37" s="19" t="s">
        <v>107</v>
      </c>
      <c r="C37" s="20" t="s">
        <v>30</v>
      </c>
      <c r="D37" s="48"/>
      <c r="E37" s="12"/>
      <c r="F37" s="11"/>
      <c r="G37" s="12" t="s">
        <v>10</v>
      </c>
      <c r="H37" s="13"/>
      <c r="I37" s="14" t="s">
        <v>11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40" t="s">
        <v>108</v>
      </c>
      <c r="B38" s="19" t="s">
        <v>109</v>
      </c>
      <c r="C38" s="20" t="s">
        <v>53</v>
      </c>
      <c r="D38" s="48"/>
      <c r="E38" s="12"/>
      <c r="F38" s="11"/>
      <c r="G38" s="12" t="s">
        <v>10</v>
      </c>
      <c r="H38" s="13"/>
      <c r="I38" s="14" t="s">
        <v>11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20" t="s">
        <v>110</v>
      </c>
      <c r="B39" s="19" t="s">
        <v>111</v>
      </c>
      <c r="C39" s="20" t="s">
        <v>30</v>
      </c>
      <c r="D39" s="48"/>
      <c r="E39" s="12"/>
      <c r="F39" s="34">
        <v>21.0</v>
      </c>
      <c r="G39" s="12" t="s">
        <v>10</v>
      </c>
      <c r="H39" s="13"/>
      <c r="I39" s="14" t="s">
        <v>11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6" t="s">
        <v>112</v>
      </c>
      <c r="B40" s="7"/>
      <c r="C40" s="8"/>
      <c r="D40" s="9"/>
      <c r="E40" s="10"/>
      <c r="F40" s="11"/>
      <c r="G40" s="12" t="s">
        <v>18</v>
      </c>
      <c r="H40" s="13"/>
      <c r="I40" s="14" t="s">
        <v>11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40" t="s">
        <v>113</v>
      </c>
      <c r="B41" s="19" t="s">
        <v>114</v>
      </c>
      <c r="C41" s="20" t="s">
        <v>22</v>
      </c>
      <c r="D41" s="12" t="s">
        <v>23</v>
      </c>
      <c r="E41" s="12" t="s">
        <v>40</v>
      </c>
      <c r="F41" s="14">
        <v>3.0</v>
      </c>
      <c r="G41" s="12" t="s">
        <v>18</v>
      </c>
      <c r="H41" s="13"/>
      <c r="I41" s="14" t="s">
        <v>11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40" t="s">
        <v>113</v>
      </c>
      <c r="B42" s="19" t="s">
        <v>115</v>
      </c>
      <c r="C42" s="20" t="s">
        <v>55</v>
      </c>
      <c r="D42" s="12" t="s">
        <v>23</v>
      </c>
      <c r="E42" s="12" t="s">
        <v>40</v>
      </c>
      <c r="F42" s="14">
        <v>3.0</v>
      </c>
      <c r="G42" s="12" t="s">
        <v>18</v>
      </c>
      <c r="H42" s="13"/>
      <c r="I42" s="14" t="s">
        <v>11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6" t="s">
        <v>116</v>
      </c>
      <c r="B43" s="7"/>
      <c r="C43" s="8"/>
      <c r="D43" s="9"/>
      <c r="E43" s="10"/>
      <c r="F43" s="11"/>
      <c r="G43" s="12" t="s">
        <v>24</v>
      </c>
      <c r="H43" s="13"/>
      <c r="I43" s="14" t="s">
        <v>11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57" t="s">
        <v>117</v>
      </c>
      <c r="B44" s="50" t="s">
        <v>118</v>
      </c>
      <c r="C44" s="53" t="s">
        <v>119</v>
      </c>
      <c r="D44" s="12"/>
      <c r="E44" s="14" t="s">
        <v>65</v>
      </c>
      <c r="F44" s="14"/>
      <c r="G44" s="14" t="s">
        <v>18</v>
      </c>
      <c r="H44" s="30" t="s">
        <v>18</v>
      </c>
      <c r="I44" s="14" t="s">
        <v>120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57" t="s">
        <v>117</v>
      </c>
      <c r="B45" s="50" t="s">
        <v>121</v>
      </c>
      <c r="C45" s="53" t="s">
        <v>122</v>
      </c>
      <c r="D45" s="12"/>
      <c r="E45" s="14" t="s">
        <v>65</v>
      </c>
      <c r="F45" s="14"/>
      <c r="G45" s="12"/>
      <c r="H45" s="30" t="s">
        <v>18</v>
      </c>
      <c r="I45" s="14" t="s">
        <v>120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20" t="s">
        <v>123</v>
      </c>
      <c r="B46" s="19" t="s">
        <v>124</v>
      </c>
      <c r="C46" s="20" t="s">
        <v>125</v>
      </c>
      <c r="D46" s="48"/>
      <c r="E46" s="12"/>
      <c r="F46" s="11"/>
      <c r="G46" s="12" t="s">
        <v>18</v>
      </c>
      <c r="H46" s="13"/>
      <c r="I46" s="14" t="s">
        <v>11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6" t="s">
        <v>126</v>
      </c>
      <c r="B47" s="7"/>
      <c r="C47" s="8"/>
      <c r="D47" s="9"/>
      <c r="E47" s="10"/>
      <c r="F47" s="11"/>
      <c r="G47" s="12" t="s">
        <v>18</v>
      </c>
      <c r="H47" s="13"/>
      <c r="I47" s="14" t="s">
        <v>11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6" t="s">
        <v>127</v>
      </c>
      <c r="B48" s="7"/>
      <c r="C48" s="8"/>
      <c r="D48" s="9"/>
      <c r="E48" s="10"/>
      <c r="F48" s="11"/>
      <c r="G48" s="12" t="s">
        <v>18</v>
      </c>
      <c r="H48" s="13"/>
      <c r="I48" s="14" t="s">
        <v>11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20" t="s">
        <v>128</v>
      </c>
      <c r="B49" s="19" t="s">
        <v>129</v>
      </c>
      <c r="C49" s="20" t="s">
        <v>130</v>
      </c>
      <c r="D49" s="48"/>
      <c r="E49" s="12"/>
      <c r="F49" s="11"/>
      <c r="G49" s="12" t="s">
        <v>18</v>
      </c>
      <c r="H49" s="13"/>
      <c r="I49" s="14" t="s">
        <v>11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6" t="s">
        <v>131</v>
      </c>
      <c r="B50" s="7"/>
      <c r="C50" s="8"/>
      <c r="D50" s="9"/>
      <c r="E50" s="10"/>
      <c r="F50" s="11"/>
      <c r="G50" s="12" t="s">
        <v>10</v>
      </c>
      <c r="H50" s="13"/>
      <c r="I50" s="14" t="s">
        <v>11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20" t="s">
        <v>132</v>
      </c>
      <c r="B51" s="19" t="s">
        <v>133</v>
      </c>
      <c r="C51" s="20" t="s">
        <v>134</v>
      </c>
      <c r="D51" s="48"/>
      <c r="E51" s="12"/>
      <c r="F51" s="11"/>
      <c r="G51" s="12" t="s">
        <v>10</v>
      </c>
      <c r="H51" s="13"/>
      <c r="I51" s="14" t="s">
        <v>11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20" t="s">
        <v>135</v>
      </c>
      <c r="B52" s="19" t="s">
        <v>136</v>
      </c>
      <c r="C52" s="20" t="s">
        <v>30</v>
      </c>
      <c r="D52" s="48"/>
      <c r="E52" s="12"/>
      <c r="F52" s="11"/>
      <c r="G52" s="12" t="s">
        <v>10</v>
      </c>
      <c r="H52" s="13"/>
      <c r="I52" s="14" t="s">
        <v>11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20" t="s">
        <v>135</v>
      </c>
      <c r="B53" s="19" t="s">
        <v>137</v>
      </c>
      <c r="C53" s="20" t="s">
        <v>138</v>
      </c>
      <c r="D53" s="48"/>
      <c r="E53" s="12"/>
      <c r="F53" s="11"/>
      <c r="G53" s="12" t="s">
        <v>18</v>
      </c>
      <c r="H53" s="13"/>
      <c r="I53" s="14" t="s">
        <v>11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6" t="s">
        <v>139</v>
      </c>
      <c r="B54" s="7"/>
      <c r="C54" s="8"/>
      <c r="D54" s="9"/>
      <c r="E54" s="10"/>
      <c r="F54" s="11"/>
      <c r="G54" s="12" t="s">
        <v>18</v>
      </c>
      <c r="H54" s="13"/>
      <c r="I54" s="14" t="s">
        <v>11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6" t="s">
        <v>140</v>
      </c>
      <c r="B55" s="7"/>
      <c r="C55" s="8"/>
      <c r="D55" s="9"/>
      <c r="E55" s="10"/>
      <c r="F55" s="11"/>
      <c r="G55" s="12" t="s">
        <v>18</v>
      </c>
      <c r="H55" s="13"/>
      <c r="I55" s="14" t="s">
        <v>11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20" t="s">
        <v>141</v>
      </c>
      <c r="B56" s="19" t="s">
        <v>142</v>
      </c>
      <c r="C56" s="20" t="s">
        <v>143</v>
      </c>
      <c r="D56" s="48"/>
      <c r="E56" s="12"/>
      <c r="F56" s="14">
        <v>8.0</v>
      </c>
      <c r="G56" s="12" t="s">
        <v>18</v>
      </c>
      <c r="H56" s="13"/>
      <c r="I56" s="14" t="s">
        <v>11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20" t="s">
        <v>144</v>
      </c>
      <c r="B57" s="19" t="s">
        <v>145</v>
      </c>
      <c r="C57" s="20" t="s">
        <v>15</v>
      </c>
      <c r="D57" s="48"/>
      <c r="E57" s="12"/>
      <c r="F57" s="11"/>
      <c r="G57" s="12" t="s">
        <v>18</v>
      </c>
      <c r="H57" s="13"/>
      <c r="I57" s="14" t="s">
        <v>11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20" t="s">
        <v>144</v>
      </c>
      <c r="B58" s="19" t="s">
        <v>146</v>
      </c>
      <c r="C58" s="20" t="s">
        <v>147</v>
      </c>
      <c r="D58" s="48"/>
      <c r="E58" s="12"/>
      <c r="F58" s="11"/>
      <c r="G58" s="12" t="s">
        <v>18</v>
      </c>
      <c r="H58" s="13"/>
      <c r="I58" s="14" t="s">
        <v>11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20" t="s">
        <v>148</v>
      </c>
      <c r="B59" s="19" t="s">
        <v>149</v>
      </c>
      <c r="C59" s="20" t="s">
        <v>30</v>
      </c>
      <c r="D59" s="48"/>
      <c r="E59" s="12"/>
      <c r="F59" s="11"/>
      <c r="G59" s="12" t="s">
        <v>10</v>
      </c>
      <c r="H59" s="13"/>
      <c r="I59" s="14" t="s">
        <v>11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6" t="s">
        <v>150</v>
      </c>
      <c r="B60" s="7"/>
      <c r="C60" s="8"/>
      <c r="D60" s="9"/>
      <c r="E60" s="10"/>
      <c r="F60" s="11"/>
      <c r="G60" s="12" t="s">
        <v>18</v>
      </c>
      <c r="H60" s="13"/>
      <c r="I60" s="14" t="s">
        <v>11</v>
      </c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6" t="s">
        <v>151</v>
      </c>
      <c r="B61" s="7"/>
      <c r="C61" s="8"/>
      <c r="D61" s="9"/>
      <c r="E61" s="10"/>
      <c r="F61" s="11"/>
      <c r="G61" s="12" t="s">
        <v>10</v>
      </c>
      <c r="H61" s="13"/>
      <c r="I61" s="14" t="s">
        <v>11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40" t="s">
        <v>152</v>
      </c>
      <c r="B62" s="19" t="s">
        <v>153</v>
      </c>
      <c r="C62" s="20" t="s">
        <v>154</v>
      </c>
      <c r="D62" s="48"/>
      <c r="E62" s="12"/>
      <c r="F62" s="11"/>
      <c r="G62" s="12" t="s">
        <v>10</v>
      </c>
      <c r="H62" s="13"/>
      <c r="I62" s="14" t="s">
        <v>11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20" t="s">
        <v>155</v>
      </c>
      <c r="B63" s="58" t="s">
        <v>156</v>
      </c>
      <c r="C63" s="20" t="s">
        <v>157</v>
      </c>
      <c r="D63" s="12" t="s">
        <v>23</v>
      </c>
      <c r="E63" s="12"/>
      <c r="F63" s="11"/>
      <c r="G63" s="12" t="s">
        <v>10</v>
      </c>
      <c r="H63" s="13"/>
      <c r="I63" s="14" t="s">
        <v>11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40" t="s">
        <v>158</v>
      </c>
      <c r="B64" s="19" t="s">
        <v>159</v>
      </c>
      <c r="C64" s="20" t="s">
        <v>30</v>
      </c>
      <c r="D64" s="48"/>
      <c r="E64" s="12"/>
      <c r="F64" s="14">
        <v>6.0</v>
      </c>
      <c r="G64" s="12" t="s">
        <v>10</v>
      </c>
      <c r="H64" s="13"/>
      <c r="I64" s="14" t="s">
        <v>11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59" t="s">
        <v>160</v>
      </c>
      <c r="B65" s="60" t="s">
        <v>161</v>
      </c>
      <c r="C65" s="61" t="s">
        <v>162</v>
      </c>
      <c r="D65" s="62"/>
      <c r="E65" s="63" t="s">
        <v>163</v>
      </c>
      <c r="F65" s="64"/>
      <c r="G65" s="12" t="s">
        <v>10</v>
      </c>
      <c r="H65" s="13"/>
      <c r="I65" s="14" t="s">
        <v>11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20" t="s">
        <v>164</v>
      </c>
      <c r="B66" s="19" t="s">
        <v>165</v>
      </c>
      <c r="C66" s="53" t="s">
        <v>166</v>
      </c>
      <c r="D66" s="48"/>
      <c r="E66" s="14" t="s">
        <v>31</v>
      </c>
      <c r="F66" s="14">
        <v>6.0</v>
      </c>
      <c r="G66" s="12" t="s">
        <v>10</v>
      </c>
      <c r="H66" s="13"/>
      <c r="I66" s="14" t="s">
        <v>11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40" t="s">
        <v>167</v>
      </c>
      <c r="B67" s="19" t="s">
        <v>168</v>
      </c>
      <c r="C67" s="20" t="s">
        <v>169</v>
      </c>
      <c r="D67" s="48"/>
      <c r="E67" s="12"/>
      <c r="F67" s="11"/>
      <c r="G67" s="12" t="s">
        <v>10</v>
      </c>
      <c r="H67" s="13"/>
      <c r="I67" s="14" t="s">
        <v>11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20" t="s">
        <v>170</v>
      </c>
      <c r="B68" s="19" t="s">
        <v>171</v>
      </c>
      <c r="C68" s="20" t="s">
        <v>92</v>
      </c>
      <c r="D68" s="48"/>
      <c r="E68" s="12"/>
      <c r="F68" s="11"/>
      <c r="G68" s="12" t="s">
        <v>10</v>
      </c>
      <c r="H68" s="13"/>
      <c r="I68" s="14" t="s">
        <v>11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20" t="s">
        <v>172</v>
      </c>
      <c r="B69" s="65" t="s">
        <v>173</v>
      </c>
      <c r="C69" s="20" t="s">
        <v>174</v>
      </c>
      <c r="D69" s="48"/>
      <c r="E69" s="12"/>
      <c r="F69" s="11"/>
      <c r="G69" s="12" t="s">
        <v>18</v>
      </c>
      <c r="H69" s="13"/>
      <c r="I69" s="14" t="s">
        <v>11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6" t="s">
        <v>175</v>
      </c>
      <c r="B70" s="7"/>
      <c r="C70" s="8"/>
      <c r="D70" s="9"/>
      <c r="E70" s="10"/>
      <c r="F70" s="11"/>
      <c r="G70" s="12" t="s">
        <v>18</v>
      </c>
      <c r="H70" s="13"/>
      <c r="I70" s="14" t="s">
        <v>11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6" t="s">
        <v>176</v>
      </c>
      <c r="B71" s="7"/>
      <c r="C71" s="8"/>
      <c r="D71" s="9"/>
      <c r="E71" s="10"/>
      <c r="F71" s="11"/>
      <c r="G71" s="12" t="s">
        <v>18</v>
      </c>
      <c r="H71" s="13"/>
      <c r="I71" s="14" t="s">
        <v>11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6" t="s">
        <v>177</v>
      </c>
      <c r="B72" s="7"/>
      <c r="C72" s="8"/>
      <c r="D72" s="9"/>
      <c r="E72" s="14" t="s">
        <v>178</v>
      </c>
      <c r="F72" s="11"/>
      <c r="G72" s="12" t="s">
        <v>10</v>
      </c>
      <c r="H72" s="13"/>
      <c r="I72" s="14" t="s">
        <v>74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20" t="s">
        <v>179</v>
      </c>
      <c r="B73" s="19" t="s">
        <v>180</v>
      </c>
      <c r="C73" s="20" t="s">
        <v>181</v>
      </c>
      <c r="D73" s="12" t="s">
        <v>36</v>
      </c>
      <c r="E73" s="12" t="s">
        <v>17</v>
      </c>
      <c r="F73" s="14">
        <v>5.0</v>
      </c>
      <c r="G73" s="12" t="s">
        <v>10</v>
      </c>
      <c r="H73" s="13"/>
      <c r="I73" s="14" t="s">
        <v>11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20" t="s">
        <v>182</v>
      </c>
      <c r="B74" s="19" t="s">
        <v>183</v>
      </c>
      <c r="C74" s="20" t="s">
        <v>55</v>
      </c>
      <c r="D74" s="48"/>
      <c r="E74" s="12"/>
      <c r="F74" s="11"/>
      <c r="G74" s="12" t="s">
        <v>10</v>
      </c>
      <c r="H74" s="13"/>
      <c r="I74" s="14" t="s">
        <v>11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20" t="s">
        <v>182</v>
      </c>
      <c r="B75" s="19" t="s">
        <v>184</v>
      </c>
      <c r="C75" s="20" t="s">
        <v>185</v>
      </c>
      <c r="D75" s="48"/>
      <c r="E75" s="12"/>
      <c r="F75" s="11"/>
      <c r="G75" s="12" t="s">
        <v>10</v>
      </c>
      <c r="H75" s="13"/>
      <c r="I75" s="14" t="s">
        <v>11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6" t="s">
        <v>186</v>
      </c>
      <c r="B76" s="7"/>
      <c r="C76" s="8"/>
      <c r="D76" s="9"/>
      <c r="E76" s="10"/>
      <c r="F76" s="11"/>
      <c r="G76" s="14" t="s">
        <v>18</v>
      </c>
      <c r="H76" s="30">
        <v>12.0</v>
      </c>
      <c r="I76" s="14" t="s">
        <v>120</v>
      </c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66" t="s">
        <v>187</v>
      </c>
      <c r="B77" s="50" t="s">
        <v>188</v>
      </c>
      <c r="C77" s="53" t="s">
        <v>189</v>
      </c>
      <c r="D77" s="48"/>
      <c r="E77" s="14" t="s">
        <v>65</v>
      </c>
      <c r="F77" s="11"/>
      <c r="G77" s="12" t="s">
        <v>10</v>
      </c>
      <c r="H77" s="13"/>
      <c r="I77" s="14" t="s">
        <v>11</v>
      </c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20" t="s">
        <v>190</v>
      </c>
      <c r="B78" s="19" t="s">
        <v>191</v>
      </c>
      <c r="C78" s="20" t="s">
        <v>30</v>
      </c>
      <c r="D78" s="48"/>
      <c r="E78" s="12"/>
      <c r="F78" s="11"/>
      <c r="G78" s="12" t="s">
        <v>10</v>
      </c>
      <c r="H78" s="13"/>
      <c r="I78" s="14" t="s">
        <v>11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6" t="s">
        <v>192</v>
      </c>
      <c r="B79" s="7"/>
      <c r="C79" s="8"/>
      <c r="D79" s="9"/>
      <c r="E79" s="10"/>
      <c r="F79" s="11"/>
      <c r="G79" s="14" t="s">
        <v>18</v>
      </c>
      <c r="H79" s="13"/>
      <c r="I79" s="14" t="s">
        <v>11</v>
      </c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66" t="s">
        <v>193</v>
      </c>
      <c r="B80" s="50" t="s">
        <v>194</v>
      </c>
      <c r="C80" s="20" t="s">
        <v>195</v>
      </c>
      <c r="D80" s="14" t="s">
        <v>23</v>
      </c>
      <c r="E80" s="14" t="s">
        <v>65</v>
      </c>
      <c r="F80" s="11"/>
      <c r="G80" s="12" t="s">
        <v>18</v>
      </c>
      <c r="H80" s="13"/>
      <c r="I80" s="14" t="s">
        <v>11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20" t="s">
        <v>196</v>
      </c>
      <c r="B81" s="19" t="s">
        <v>197</v>
      </c>
      <c r="C81" s="20" t="s">
        <v>198</v>
      </c>
      <c r="D81" s="12" t="s">
        <v>23</v>
      </c>
      <c r="E81" s="12"/>
      <c r="F81" s="11"/>
      <c r="G81" s="12" t="s">
        <v>24</v>
      </c>
      <c r="H81" s="13"/>
      <c r="I81" s="14" t="s">
        <v>11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20" t="s">
        <v>196</v>
      </c>
      <c r="B82" s="19" t="s">
        <v>199</v>
      </c>
      <c r="C82" s="20" t="s">
        <v>200</v>
      </c>
      <c r="D82" s="12" t="s">
        <v>23</v>
      </c>
      <c r="E82" s="12"/>
      <c r="F82" s="11"/>
      <c r="G82" s="12" t="s">
        <v>18</v>
      </c>
      <c r="H82" s="13"/>
      <c r="I82" s="14" t="s">
        <v>11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20" t="s">
        <v>196</v>
      </c>
      <c r="B83" s="19" t="s">
        <v>201</v>
      </c>
      <c r="C83" s="20" t="s">
        <v>202</v>
      </c>
      <c r="D83" s="12" t="s">
        <v>23</v>
      </c>
      <c r="E83" s="12"/>
      <c r="F83" s="11"/>
      <c r="G83" s="12" t="s">
        <v>18</v>
      </c>
      <c r="H83" s="13"/>
      <c r="I83" s="14" t="s">
        <v>11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20" t="s">
        <v>196</v>
      </c>
      <c r="B84" s="19" t="s">
        <v>203</v>
      </c>
      <c r="C84" s="20" t="s">
        <v>204</v>
      </c>
      <c r="D84" s="12" t="s">
        <v>23</v>
      </c>
      <c r="E84" s="12"/>
      <c r="F84" s="11"/>
      <c r="G84" s="12" t="s">
        <v>18</v>
      </c>
      <c r="H84" s="13"/>
      <c r="I84" s="14" t="s">
        <v>11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20" t="s">
        <v>196</v>
      </c>
      <c r="B85" s="19" t="s">
        <v>205</v>
      </c>
      <c r="C85" s="20" t="s">
        <v>206</v>
      </c>
      <c r="D85" s="12" t="s">
        <v>23</v>
      </c>
      <c r="E85" s="12"/>
      <c r="F85" s="11"/>
      <c r="G85" s="12" t="s">
        <v>18</v>
      </c>
      <c r="H85" s="13"/>
      <c r="I85" s="14" t="s">
        <v>11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6" t="s">
        <v>207</v>
      </c>
      <c r="B86" s="7"/>
      <c r="C86" s="8"/>
      <c r="D86" s="9"/>
      <c r="E86" s="10"/>
      <c r="F86" s="11"/>
      <c r="G86" s="14" t="s">
        <v>18</v>
      </c>
      <c r="H86" s="30">
        <v>10.0</v>
      </c>
      <c r="I86" s="14" t="s">
        <v>11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66" t="s">
        <v>208</v>
      </c>
      <c r="B87" s="50" t="s">
        <v>209</v>
      </c>
      <c r="C87" s="16" t="s">
        <v>122</v>
      </c>
      <c r="D87" s="12"/>
      <c r="E87" s="14" t="s">
        <v>65</v>
      </c>
      <c r="F87" s="11"/>
      <c r="G87" s="12" t="s">
        <v>18</v>
      </c>
      <c r="H87" s="13"/>
      <c r="I87" s="14" t="s">
        <v>11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20" t="s">
        <v>210</v>
      </c>
      <c r="B88" s="19" t="s">
        <v>211</v>
      </c>
      <c r="C88" s="20" t="s">
        <v>30</v>
      </c>
      <c r="D88" s="12" t="s">
        <v>23</v>
      </c>
      <c r="E88" s="12"/>
      <c r="F88" s="11"/>
      <c r="G88" s="12" t="s">
        <v>18</v>
      </c>
      <c r="H88" s="13"/>
      <c r="I88" s="14" t="s">
        <v>11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.5" customHeight="1">
      <c r="A89" s="40" t="s">
        <v>212</v>
      </c>
      <c r="B89" s="19" t="s">
        <v>213</v>
      </c>
      <c r="C89" s="20" t="s">
        <v>214</v>
      </c>
      <c r="D89" s="48"/>
      <c r="E89" s="12"/>
      <c r="F89" s="14">
        <v>51.0</v>
      </c>
      <c r="G89" s="12" t="s">
        <v>18</v>
      </c>
      <c r="H89" s="13"/>
      <c r="I89" s="14" t="s">
        <v>11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6" t="s">
        <v>215</v>
      </c>
      <c r="B90" s="7"/>
      <c r="C90" s="8"/>
      <c r="D90" s="9"/>
      <c r="E90" s="10"/>
      <c r="F90" s="11"/>
      <c r="G90" s="12" t="s">
        <v>10</v>
      </c>
      <c r="H90" s="13"/>
      <c r="I90" s="14" t="s">
        <v>11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6" t="s">
        <v>216</v>
      </c>
      <c r="B91" s="7"/>
      <c r="C91" s="8"/>
      <c r="D91" s="9"/>
      <c r="E91" s="10"/>
      <c r="F91" s="11"/>
      <c r="G91" s="12" t="s">
        <v>18</v>
      </c>
      <c r="H91" s="13"/>
      <c r="I91" s="14" t="s">
        <v>11</v>
      </c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6" t="s">
        <v>217</v>
      </c>
      <c r="B92" s="7"/>
      <c r="C92" s="8"/>
      <c r="D92" s="9"/>
      <c r="E92" s="10"/>
      <c r="F92" s="11"/>
      <c r="G92" s="12" t="s">
        <v>18</v>
      </c>
      <c r="H92" s="13"/>
      <c r="I92" s="14" t="s">
        <v>11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.5" customHeight="1">
      <c r="A93" s="20" t="s">
        <v>218</v>
      </c>
      <c r="B93" s="19" t="s">
        <v>219</v>
      </c>
      <c r="C93" s="20" t="s">
        <v>220</v>
      </c>
      <c r="D93" s="48"/>
      <c r="E93" s="12" t="s">
        <v>40</v>
      </c>
      <c r="F93" s="11"/>
      <c r="G93" s="12" t="s">
        <v>10</v>
      </c>
      <c r="H93" s="13"/>
      <c r="I93" s="14" t="s">
        <v>74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.5" customHeight="1">
      <c r="A94" s="40" t="s">
        <v>221</v>
      </c>
      <c r="B94" s="19" t="s">
        <v>222</v>
      </c>
      <c r="C94" s="20" t="s">
        <v>30</v>
      </c>
      <c r="D94" s="12" t="s">
        <v>23</v>
      </c>
      <c r="E94" s="12" t="s">
        <v>17</v>
      </c>
      <c r="F94" s="11"/>
      <c r="G94" s="12" t="s">
        <v>18</v>
      </c>
      <c r="H94" s="13"/>
      <c r="I94" s="14" t="s">
        <v>11</v>
      </c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6" t="s">
        <v>223</v>
      </c>
      <c r="B95" s="7"/>
      <c r="C95" s="8"/>
      <c r="D95" s="9"/>
      <c r="E95" s="10"/>
      <c r="F95" s="11"/>
      <c r="G95" s="12" t="s">
        <v>18</v>
      </c>
      <c r="H95" s="13"/>
      <c r="I95" s="14" t="s">
        <v>11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20" t="s">
        <v>224</v>
      </c>
      <c r="B96" s="19" t="s">
        <v>225</v>
      </c>
      <c r="C96" s="20" t="s">
        <v>169</v>
      </c>
      <c r="D96" s="48"/>
      <c r="E96" s="12"/>
      <c r="F96" s="11"/>
      <c r="G96" s="12" t="s">
        <v>18</v>
      </c>
      <c r="H96" s="13"/>
      <c r="I96" s="14" t="s">
        <v>11</v>
      </c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20" t="s">
        <v>226</v>
      </c>
      <c r="B97" s="19" t="s">
        <v>227</v>
      </c>
      <c r="C97" s="20" t="s">
        <v>185</v>
      </c>
      <c r="D97" s="48"/>
      <c r="E97" s="12"/>
      <c r="F97" s="11"/>
      <c r="G97" s="12" t="s">
        <v>18</v>
      </c>
      <c r="H97" s="13"/>
      <c r="I97" s="14" t="s">
        <v>11</v>
      </c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40" t="s">
        <v>228</v>
      </c>
      <c r="B98" s="19" t="s">
        <v>229</v>
      </c>
      <c r="C98" s="20" t="s">
        <v>230</v>
      </c>
      <c r="D98" s="12" t="s">
        <v>36</v>
      </c>
      <c r="E98" s="12" t="s">
        <v>40</v>
      </c>
      <c r="F98" s="11"/>
      <c r="G98" s="12" t="s">
        <v>18</v>
      </c>
      <c r="H98" s="13"/>
      <c r="I98" s="14" t="s">
        <v>11</v>
      </c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20" t="s">
        <v>231</v>
      </c>
      <c r="B99" s="19" t="s">
        <v>232</v>
      </c>
      <c r="C99" s="20" t="s">
        <v>233</v>
      </c>
      <c r="D99" s="12" t="s">
        <v>23</v>
      </c>
      <c r="E99" s="12"/>
      <c r="F99" s="11"/>
      <c r="G99" s="12" t="s">
        <v>18</v>
      </c>
      <c r="H99" s="13"/>
      <c r="I99" s="14" t="s">
        <v>11</v>
      </c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6" t="s">
        <v>234</v>
      </c>
      <c r="B100" s="7"/>
      <c r="C100" s="8"/>
      <c r="D100" s="9"/>
      <c r="E100" s="10"/>
      <c r="F100" s="11"/>
      <c r="G100" s="12" t="s">
        <v>18</v>
      </c>
      <c r="H100" s="13"/>
      <c r="I100" s="14" t="s">
        <v>11</v>
      </c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20" t="s">
        <v>235</v>
      </c>
      <c r="B101" s="19" t="s">
        <v>236</v>
      </c>
      <c r="C101" s="20" t="s">
        <v>237</v>
      </c>
      <c r="D101" s="12" t="s">
        <v>23</v>
      </c>
      <c r="E101" s="12"/>
      <c r="F101" s="11"/>
      <c r="G101" s="12" t="s">
        <v>18</v>
      </c>
      <c r="H101" s="13"/>
      <c r="I101" s="14" t="s">
        <v>11</v>
      </c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20" t="s">
        <v>238</v>
      </c>
      <c r="B102" s="19" t="s">
        <v>239</v>
      </c>
      <c r="C102" s="20" t="s">
        <v>240</v>
      </c>
      <c r="D102" s="12" t="s">
        <v>36</v>
      </c>
      <c r="E102" s="12" t="s">
        <v>40</v>
      </c>
      <c r="F102" s="11"/>
      <c r="G102" s="12" t="s">
        <v>18</v>
      </c>
      <c r="H102" s="13"/>
      <c r="I102" s="14" t="s">
        <v>11</v>
      </c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20" t="s">
        <v>241</v>
      </c>
      <c r="B103" s="19" t="s">
        <v>242</v>
      </c>
      <c r="C103" s="20" t="s">
        <v>15</v>
      </c>
      <c r="D103" s="48"/>
      <c r="E103" s="12"/>
      <c r="F103" s="11"/>
      <c r="G103" s="12" t="s">
        <v>18</v>
      </c>
      <c r="H103" s="13"/>
      <c r="I103" s="14" t="s">
        <v>11</v>
      </c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20" t="s">
        <v>243</v>
      </c>
      <c r="B104" s="19" t="s">
        <v>244</v>
      </c>
      <c r="C104" s="20" t="s">
        <v>245</v>
      </c>
      <c r="D104" s="48"/>
      <c r="E104" s="12"/>
      <c r="F104" s="11"/>
      <c r="G104" s="12" t="s">
        <v>10</v>
      </c>
      <c r="H104" s="13"/>
      <c r="I104" s="14" t="s">
        <v>11</v>
      </c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20" t="s">
        <v>246</v>
      </c>
      <c r="B105" s="19" t="s">
        <v>247</v>
      </c>
      <c r="C105" s="20" t="s">
        <v>248</v>
      </c>
      <c r="D105" s="12" t="s">
        <v>23</v>
      </c>
      <c r="E105" s="12"/>
      <c r="F105" s="11"/>
      <c r="G105" s="12" t="s">
        <v>18</v>
      </c>
      <c r="H105" s="13"/>
      <c r="I105" s="14" t="s">
        <v>11</v>
      </c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20" t="s">
        <v>246</v>
      </c>
      <c r="B106" s="19" t="s">
        <v>249</v>
      </c>
      <c r="C106" s="20" t="s">
        <v>250</v>
      </c>
      <c r="D106" s="12" t="s">
        <v>23</v>
      </c>
      <c r="E106" s="12"/>
      <c r="F106" s="11"/>
      <c r="G106" s="12" t="s">
        <v>18</v>
      </c>
      <c r="H106" s="13"/>
      <c r="I106" s="14" t="s">
        <v>11</v>
      </c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8" t="s">
        <v>251</v>
      </c>
      <c r="B107" s="67" t="s">
        <v>252</v>
      </c>
      <c r="C107" s="8" t="s">
        <v>30</v>
      </c>
      <c r="D107" s="12" t="s">
        <v>23</v>
      </c>
      <c r="E107" s="12"/>
      <c r="F107" s="11"/>
      <c r="G107" s="12" t="s">
        <v>18</v>
      </c>
      <c r="H107" s="13"/>
      <c r="I107" s="14" t="s">
        <v>11</v>
      </c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6" t="s">
        <v>253</v>
      </c>
      <c r="B108" s="7"/>
      <c r="C108" s="8"/>
      <c r="D108" s="9"/>
      <c r="E108" s="10"/>
      <c r="F108" s="11"/>
      <c r="G108" s="14" t="s">
        <v>18</v>
      </c>
      <c r="H108" s="13"/>
      <c r="I108" s="14" t="s">
        <v>11</v>
      </c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66" t="s">
        <v>254</v>
      </c>
      <c r="B109" s="50" t="s">
        <v>255</v>
      </c>
      <c r="C109" s="8" t="s">
        <v>256</v>
      </c>
      <c r="D109" s="34" t="s">
        <v>23</v>
      </c>
      <c r="E109" s="14" t="s">
        <v>65</v>
      </c>
      <c r="F109" s="11"/>
      <c r="G109" s="12" t="s">
        <v>10</v>
      </c>
      <c r="H109" s="13"/>
      <c r="I109" s="14" t="s">
        <v>11</v>
      </c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8" t="s">
        <v>257</v>
      </c>
      <c r="B110" s="67" t="s">
        <v>258</v>
      </c>
      <c r="C110" s="8" t="s">
        <v>185</v>
      </c>
      <c r="D110" s="48"/>
      <c r="E110" s="12"/>
      <c r="F110" s="11"/>
      <c r="G110" s="12" t="s">
        <v>10</v>
      </c>
      <c r="H110" s="13"/>
      <c r="I110" s="14" t="s">
        <v>74</v>
      </c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20" t="s">
        <v>259</v>
      </c>
      <c r="B111" s="19" t="s">
        <v>260</v>
      </c>
      <c r="C111" s="20" t="s">
        <v>240</v>
      </c>
      <c r="D111" s="12" t="s">
        <v>23</v>
      </c>
      <c r="E111" s="12" t="s">
        <v>17</v>
      </c>
      <c r="F111" s="11"/>
      <c r="G111" s="14" t="s">
        <v>18</v>
      </c>
      <c r="H111" s="13"/>
      <c r="I111" s="14" t="s">
        <v>11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40" t="s">
        <v>261</v>
      </c>
      <c r="B112" s="19" t="s">
        <v>262</v>
      </c>
      <c r="C112" s="20" t="s">
        <v>240</v>
      </c>
      <c r="D112" s="48"/>
      <c r="E112" s="12"/>
      <c r="F112" s="34">
        <v>1.0</v>
      </c>
      <c r="G112" s="12" t="s">
        <v>10</v>
      </c>
      <c r="H112" s="13"/>
      <c r="I112" s="14" t="s">
        <v>11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20" t="s">
        <v>263</v>
      </c>
      <c r="B113" s="19" t="s">
        <v>264</v>
      </c>
      <c r="C113" s="20" t="s">
        <v>53</v>
      </c>
      <c r="D113" s="12" t="s">
        <v>23</v>
      </c>
      <c r="E113" s="12"/>
      <c r="F113" s="14">
        <v>7.0</v>
      </c>
      <c r="G113" s="12" t="s">
        <v>10</v>
      </c>
      <c r="H113" s="13"/>
      <c r="I113" s="14" t="s">
        <v>11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40" t="s">
        <v>265</v>
      </c>
      <c r="B114" s="19" t="s">
        <v>266</v>
      </c>
      <c r="C114" s="20" t="s">
        <v>267</v>
      </c>
      <c r="D114" s="12" t="s">
        <v>23</v>
      </c>
      <c r="E114" s="12"/>
      <c r="F114" s="11"/>
      <c r="G114" s="12" t="s">
        <v>10</v>
      </c>
      <c r="H114" s="13"/>
      <c r="I114" s="14" t="s">
        <v>11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40" t="s">
        <v>265</v>
      </c>
      <c r="B115" s="19" t="s">
        <v>268</v>
      </c>
      <c r="C115" s="20" t="s">
        <v>269</v>
      </c>
      <c r="D115" s="12" t="s">
        <v>23</v>
      </c>
      <c r="E115" s="12"/>
      <c r="F115" s="11"/>
      <c r="G115" s="12" t="s">
        <v>10</v>
      </c>
      <c r="H115" s="13"/>
      <c r="I115" s="14" t="s">
        <v>11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20" t="s">
        <v>270</v>
      </c>
      <c r="B116" s="19" t="s">
        <v>271</v>
      </c>
      <c r="C116" s="20" t="s">
        <v>272</v>
      </c>
      <c r="D116" s="12" t="s">
        <v>23</v>
      </c>
      <c r="E116" s="12"/>
      <c r="F116" s="11"/>
      <c r="G116" s="12" t="s">
        <v>10</v>
      </c>
      <c r="H116" s="13"/>
      <c r="I116" s="14" t="s">
        <v>11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40" t="s">
        <v>273</v>
      </c>
      <c r="B117" s="19" t="s">
        <v>274</v>
      </c>
      <c r="C117" s="20" t="s">
        <v>30</v>
      </c>
      <c r="D117" s="12" t="s">
        <v>23</v>
      </c>
      <c r="E117" s="12"/>
      <c r="F117" s="11"/>
      <c r="G117" s="12" t="s">
        <v>18</v>
      </c>
      <c r="H117" s="13"/>
      <c r="I117" s="14" t="s">
        <v>11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40" t="s">
        <v>273</v>
      </c>
      <c r="B118" s="19" t="s">
        <v>275</v>
      </c>
      <c r="C118" s="20" t="s">
        <v>138</v>
      </c>
      <c r="D118" s="12" t="s">
        <v>23</v>
      </c>
      <c r="E118" s="12"/>
      <c r="F118" s="11"/>
      <c r="G118" s="12" t="s">
        <v>18</v>
      </c>
      <c r="H118" s="13"/>
      <c r="I118" s="14" t="s">
        <v>11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40" t="s">
        <v>276</v>
      </c>
      <c r="B119" s="19" t="s">
        <v>277</v>
      </c>
      <c r="C119" s="20" t="s">
        <v>278</v>
      </c>
      <c r="D119" s="48"/>
      <c r="E119" s="12"/>
      <c r="F119" s="14">
        <v>4.0</v>
      </c>
      <c r="G119" s="12" t="s">
        <v>18</v>
      </c>
      <c r="H119" s="13"/>
      <c r="I119" s="14" t="s">
        <v>11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40" t="s">
        <v>279</v>
      </c>
      <c r="B120" s="19" t="s">
        <v>280</v>
      </c>
      <c r="C120" s="20" t="s">
        <v>281</v>
      </c>
      <c r="D120" s="12" t="s">
        <v>23</v>
      </c>
      <c r="E120" s="12"/>
      <c r="F120" s="11"/>
      <c r="G120" s="12" t="s">
        <v>10</v>
      </c>
      <c r="H120" s="13"/>
      <c r="I120" s="14" t="s">
        <v>11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6" t="s">
        <v>282</v>
      </c>
      <c r="B121" s="7"/>
      <c r="C121" s="8"/>
      <c r="D121" s="9"/>
      <c r="E121" s="10"/>
      <c r="F121" s="11"/>
      <c r="G121" s="12" t="s">
        <v>18</v>
      </c>
      <c r="H121" s="13"/>
      <c r="I121" s="14" t="s">
        <v>11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20" t="s">
        <v>283</v>
      </c>
      <c r="B122" s="19" t="s">
        <v>284</v>
      </c>
      <c r="C122" s="20" t="s">
        <v>285</v>
      </c>
      <c r="D122" s="12" t="s">
        <v>23</v>
      </c>
      <c r="E122" s="12" t="s">
        <v>286</v>
      </c>
      <c r="F122" s="11"/>
      <c r="G122" s="12" t="s">
        <v>18</v>
      </c>
      <c r="H122" s="13"/>
      <c r="I122" s="14" t="s">
        <v>11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6" t="s">
        <v>287</v>
      </c>
      <c r="B123" s="7"/>
      <c r="C123" s="8"/>
      <c r="D123" s="9"/>
      <c r="E123" s="10"/>
      <c r="F123" s="11"/>
      <c r="G123" s="12" t="s">
        <v>18</v>
      </c>
      <c r="H123" s="13"/>
      <c r="I123" s="14" t="s">
        <v>11</v>
      </c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20" t="s">
        <v>288</v>
      </c>
      <c r="B124" s="19" t="s">
        <v>289</v>
      </c>
      <c r="C124" s="20" t="s">
        <v>290</v>
      </c>
      <c r="D124" s="48"/>
      <c r="E124" s="12"/>
      <c r="F124" s="11"/>
      <c r="G124" s="12" t="s">
        <v>18</v>
      </c>
      <c r="H124" s="13"/>
      <c r="I124" s="14" t="s">
        <v>11</v>
      </c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20" t="s">
        <v>291</v>
      </c>
      <c r="B125" s="19" t="s">
        <v>292</v>
      </c>
      <c r="C125" s="20" t="s">
        <v>293</v>
      </c>
      <c r="D125" s="48"/>
      <c r="E125" s="12"/>
      <c r="F125" s="14">
        <v>4.0</v>
      </c>
      <c r="G125" s="12" t="s">
        <v>18</v>
      </c>
      <c r="H125" s="13"/>
      <c r="I125" s="14" t="s">
        <v>11</v>
      </c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20" t="s">
        <v>291</v>
      </c>
      <c r="B126" s="19" t="s">
        <v>294</v>
      </c>
      <c r="C126" s="68" t="s">
        <v>295</v>
      </c>
      <c r="D126" s="48"/>
      <c r="E126" s="12"/>
      <c r="F126" s="11"/>
      <c r="G126" s="12" t="s">
        <v>18</v>
      </c>
      <c r="H126" s="13"/>
      <c r="I126" s="14" t="s">
        <v>11</v>
      </c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20" t="s">
        <v>296</v>
      </c>
      <c r="B127" s="19" t="s">
        <v>297</v>
      </c>
      <c r="C127" s="20" t="s">
        <v>298</v>
      </c>
      <c r="D127" s="12" t="s">
        <v>23</v>
      </c>
      <c r="E127" s="12"/>
      <c r="F127" s="11"/>
      <c r="G127" s="12" t="s">
        <v>18</v>
      </c>
      <c r="H127" s="13"/>
      <c r="I127" s="14" t="s">
        <v>11</v>
      </c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20" t="s">
        <v>299</v>
      </c>
      <c r="B128" s="19" t="s">
        <v>300</v>
      </c>
      <c r="C128" s="20" t="s">
        <v>30</v>
      </c>
      <c r="D128" s="48"/>
      <c r="E128" s="12"/>
      <c r="F128" s="11"/>
      <c r="G128" s="12" t="s">
        <v>10</v>
      </c>
      <c r="H128" s="13"/>
      <c r="I128" s="14" t="s">
        <v>11</v>
      </c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6" t="s">
        <v>301</v>
      </c>
      <c r="B129" s="7"/>
      <c r="C129" s="8"/>
      <c r="D129" s="9"/>
      <c r="E129" s="10"/>
      <c r="F129" s="11"/>
      <c r="G129" s="12" t="s">
        <v>10</v>
      </c>
      <c r="H129" s="13"/>
      <c r="I129" s="14" t="s">
        <v>74</v>
      </c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40" t="s">
        <v>302</v>
      </c>
      <c r="B130" s="19" t="s">
        <v>303</v>
      </c>
      <c r="C130" s="20" t="s">
        <v>304</v>
      </c>
      <c r="D130" s="12" t="s">
        <v>23</v>
      </c>
      <c r="E130" s="12" t="s">
        <v>17</v>
      </c>
      <c r="F130" s="14">
        <v>10.0</v>
      </c>
      <c r="G130" s="12" t="s">
        <v>10</v>
      </c>
      <c r="H130" s="13"/>
      <c r="I130" s="14" t="s">
        <v>11</v>
      </c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20" t="s">
        <v>302</v>
      </c>
      <c r="B131" s="19" t="s">
        <v>305</v>
      </c>
      <c r="C131" s="20" t="s">
        <v>306</v>
      </c>
      <c r="D131" s="12" t="s">
        <v>23</v>
      </c>
      <c r="E131" s="12"/>
      <c r="F131" s="14">
        <v>10.0</v>
      </c>
      <c r="G131" s="12" t="s">
        <v>18</v>
      </c>
      <c r="H131" s="13"/>
      <c r="I131" s="14" t="s">
        <v>11</v>
      </c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20" t="s">
        <v>302</v>
      </c>
      <c r="B132" s="19" t="s">
        <v>307</v>
      </c>
      <c r="C132" s="20" t="s">
        <v>308</v>
      </c>
      <c r="D132" s="12" t="s">
        <v>23</v>
      </c>
      <c r="E132" s="12"/>
      <c r="F132" s="14">
        <v>10.0</v>
      </c>
      <c r="G132" s="12" t="s">
        <v>10</v>
      </c>
      <c r="H132" s="13"/>
      <c r="I132" s="14" t="s">
        <v>11</v>
      </c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20" t="s">
        <v>302</v>
      </c>
      <c r="B133" s="19" t="s">
        <v>309</v>
      </c>
      <c r="C133" s="20" t="s">
        <v>310</v>
      </c>
      <c r="D133" s="12" t="s">
        <v>23</v>
      </c>
      <c r="E133" s="12"/>
      <c r="F133" s="14">
        <v>10.0</v>
      </c>
      <c r="G133" s="12" t="s">
        <v>10</v>
      </c>
      <c r="H133" s="13"/>
      <c r="I133" s="14" t="s">
        <v>11</v>
      </c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20" t="s">
        <v>302</v>
      </c>
      <c r="B134" s="19" t="s">
        <v>311</v>
      </c>
      <c r="C134" s="20" t="s">
        <v>312</v>
      </c>
      <c r="D134" s="12" t="s">
        <v>23</v>
      </c>
      <c r="E134" s="12"/>
      <c r="F134" s="14">
        <v>10.0</v>
      </c>
      <c r="G134" s="12" t="s">
        <v>18</v>
      </c>
      <c r="H134" s="13"/>
      <c r="I134" s="14" t="s">
        <v>11</v>
      </c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40" t="s">
        <v>302</v>
      </c>
      <c r="B135" s="19" t="s">
        <v>313</v>
      </c>
      <c r="C135" s="20" t="s">
        <v>314</v>
      </c>
      <c r="D135" s="12" t="s">
        <v>23</v>
      </c>
      <c r="E135" s="12"/>
      <c r="F135" s="14">
        <v>10.0</v>
      </c>
      <c r="G135" s="12" t="s">
        <v>18</v>
      </c>
      <c r="H135" s="13"/>
      <c r="I135" s="14" t="s">
        <v>11</v>
      </c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20" t="s">
        <v>302</v>
      </c>
      <c r="B136" s="19" t="s">
        <v>315</v>
      </c>
      <c r="C136" s="20" t="s">
        <v>30</v>
      </c>
      <c r="D136" s="12" t="s">
        <v>23</v>
      </c>
      <c r="E136" s="12"/>
      <c r="F136" s="14">
        <v>10.0</v>
      </c>
      <c r="G136" s="12" t="s">
        <v>24</v>
      </c>
      <c r="H136" s="13"/>
      <c r="I136" s="14" t="s">
        <v>11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20" t="s">
        <v>302</v>
      </c>
      <c r="B137" s="19" t="s">
        <v>316</v>
      </c>
      <c r="C137" s="20" t="s">
        <v>317</v>
      </c>
      <c r="D137" s="12" t="s">
        <v>23</v>
      </c>
      <c r="E137" s="12"/>
      <c r="F137" s="14">
        <v>10.0</v>
      </c>
      <c r="G137" s="12" t="s">
        <v>10</v>
      </c>
      <c r="H137" s="13"/>
      <c r="I137" s="14" t="s">
        <v>11</v>
      </c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6" t="s">
        <v>318</v>
      </c>
      <c r="B138" s="7"/>
      <c r="C138" s="8"/>
      <c r="D138" s="9"/>
      <c r="E138" s="10"/>
      <c r="F138" s="11"/>
      <c r="G138" s="12" t="s">
        <v>18</v>
      </c>
      <c r="H138" s="13"/>
      <c r="I138" s="14" t="s">
        <v>11</v>
      </c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69" t="s">
        <v>319</v>
      </c>
      <c r="B139" s="19" t="s">
        <v>320</v>
      </c>
      <c r="C139" s="20" t="s">
        <v>30</v>
      </c>
      <c r="D139" s="48"/>
      <c r="E139" s="12"/>
      <c r="F139" s="11"/>
      <c r="G139" s="12" t="s">
        <v>10</v>
      </c>
      <c r="H139" s="13"/>
      <c r="I139" s="14" t="s">
        <v>11</v>
      </c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6" t="s">
        <v>321</v>
      </c>
      <c r="B140" s="7"/>
      <c r="C140" s="8"/>
      <c r="D140" s="9"/>
      <c r="E140" s="10"/>
      <c r="F140" s="11"/>
      <c r="G140" s="12" t="s">
        <v>18</v>
      </c>
      <c r="H140" s="30"/>
      <c r="I140" s="14" t="s">
        <v>11</v>
      </c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70" t="s">
        <v>322</v>
      </c>
      <c r="B141" s="50" t="s">
        <v>323</v>
      </c>
      <c r="C141" s="20" t="s">
        <v>324</v>
      </c>
      <c r="D141" s="48"/>
      <c r="E141" s="14" t="s">
        <v>65</v>
      </c>
      <c r="F141" s="11"/>
      <c r="G141" s="14" t="s">
        <v>18</v>
      </c>
      <c r="H141" s="13"/>
      <c r="I141" s="14" t="s">
        <v>11</v>
      </c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70" t="s">
        <v>322</v>
      </c>
      <c r="B142" s="50" t="s">
        <v>325</v>
      </c>
      <c r="C142" s="20" t="s">
        <v>326</v>
      </c>
      <c r="D142" s="48"/>
      <c r="E142" s="14" t="s">
        <v>65</v>
      </c>
      <c r="F142" s="11"/>
      <c r="G142" s="14" t="s">
        <v>18</v>
      </c>
      <c r="H142" s="13"/>
      <c r="I142" s="14" t="s">
        <v>11</v>
      </c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20" t="s">
        <v>322</v>
      </c>
      <c r="B143" s="19" t="s">
        <v>327</v>
      </c>
      <c r="C143" s="20" t="s">
        <v>206</v>
      </c>
      <c r="D143" s="48"/>
      <c r="E143" s="12" t="s">
        <v>65</v>
      </c>
      <c r="F143" s="11"/>
      <c r="G143" s="12" t="s">
        <v>10</v>
      </c>
      <c r="H143" s="13"/>
      <c r="I143" s="14" t="s">
        <v>11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40" t="s">
        <v>328</v>
      </c>
      <c r="B144" s="19" t="s">
        <v>329</v>
      </c>
      <c r="C144" s="20" t="s">
        <v>138</v>
      </c>
      <c r="D144" s="48"/>
      <c r="E144" s="12"/>
      <c r="F144" s="11"/>
      <c r="G144" s="12" t="s">
        <v>18</v>
      </c>
      <c r="H144" s="13"/>
      <c r="I144" s="14" t="s">
        <v>11</v>
      </c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20" t="s">
        <v>330</v>
      </c>
      <c r="B145" s="19" t="s">
        <v>331</v>
      </c>
      <c r="C145" s="20" t="s">
        <v>332</v>
      </c>
      <c r="D145" s="12" t="s">
        <v>23</v>
      </c>
      <c r="E145" s="12"/>
      <c r="F145" s="11"/>
      <c r="G145" s="12" t="s">
        <v>10</v>
      </c>
      <c r="H145" s="13"/>
      <c r="I145" s="14" t="s">
        <v>11</v>
      </c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40" t="s">
        <v>330</v>
      </c>
      <c r="B146" s="19" t="s">
        <v>333</v>
      </c>
      <c r="C146" s="20" t="s">
        <v>334</v>
      </c>
      <c r="D146" s="12" t="s">
        <v>23</v>
      </c>
      <c r="E146" s="12"/>
      <c r="F146" s="11"/>
      <c r="G146" s="12" t="s">
        <v>18</v>
      </c>
      <c r="H146" s="13"/>
      <c r="I146" s="14" t="s">
        <v>11</v>
      </c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6" t="s">
        <v>335</v>
      </c>
      <c r="B147" s="7"/>
      <c r="C147" s="8"/>
      <c r="D147" s="9"/>
      <c r="E147" s="10"/>
      <c r="F147" s="11"/>
      <c r="G147" s="12" t="s">
        <v>18</v>
      </c>
      <c r="H147" s="13"/>
      <c r="I147" s="14" t="s">
        <v>11</v>
      </c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6" t="s">
        <v>336</v>
      </c>
      <c r="B148" s="7"/>
      <c r="C148" s="8"/>
      <c r="D148" s="9"/>
      <c r="E148" s="10"/>
      <c r="F148" s="11"/>
      <c r="G148" s="12" t="s">
        <v>18</v>
      </c>
      <c r="H148" s="13"/>
      <c r="I148" s="14" t="s">
        <v>11</v>
      </c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40" t="s">
        <v>337</v>
      </c>
      <c r="B149" s="19" t="s">
        <v>338</v>
      </c>
      <c r="C149" s="20" t="s">
        <v>339</v>
      </c>
      <c r="D149" s="12" t="s">
        <v>23</v>
      </c>
      <c r="E149" s="12"/>
      <c r="F149" s="11"/>
      <c r="G149" s="10" t="s">
        <v>18</v>
      </c>
      <c r="H149" s="13"/>
      <c r="I149" s="14" t="s">
        <v>11</v>
      </c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20" t="s">
        <v>337</v>
      </c>
      <c r="B150" s="19" t="s">
        <v>340</v>
      </c>
      <c r="C150" s="20" t="s">
        <v>339</v>
      </c>
      <c r="D150" s="12" t="s">
        <v>23</v>
      </c>
      <c r="E150" s="12"/>
      <c r="F150" s="11"/>
      <c r="G150" s="10" t="s">
        <v>10</v>
      </c>
      <c r="H150" s="13"/>
      <c r="I150" s="14" t="s">
        <v>11</v>
      </c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20" t="s">
        <v>337</v>
      </c>
      <c r="B151" s="19" t="s">
        <v>341</v>
      </c>
      <c r="C151" s="20" t="s">
        <v>342</v>
      </c>
      <c r="D151" s="12" t="s">
        <v>23</v>
      </c>
      <c r="E151" s="12"/>
      <c r="F151" s="11"/>
      <c r="G151" s="10" t="s">
        <v>18</v>
      </c>
      <c r="H151" s="13"/>
      <c r="I151" s="14" t="s">
        <v>11</v>
      </c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20" t="s">
        <v>343</v>
      </c>
      <c r="B152" s="19" t="s">
        <v>344</v>
      </c>
      <c r="C152" s="20" t="s">
        <v>345</v>
      </c>
      <c r="D152" s="48"/>
      <c r="E152" s="12"/>
      <c r="F152" s="71"/>
      <c r="G152" s="10" t="s">
        <v>18</v>
      </c>
      <c r="H152" s="13"/>
      <c r="I152" s="14" t="s">
        <v>11</v>
      </c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6" t="s">
        <v>346</v>
      </c>
      <c r="B153" s="7"/>
      <c r="C153" s="8"/>
      <c r="D153" s="9"/>
      <c r="E153" s="10"/>
      <c r="F153" s="11"/>
      <c r="G153" s="10" t="s">
        <v>18</v>
      </c>
      <c r="H153" s="13"/>
      <c r="I153" s="14" t="s">
        <v>11</v>
      </c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6" t="s">
        <v>347</v>
      </c>
      <c r="B154" s="7"/>
      <c r="C154" s="8"/>
      <c r="D154" s="9"/>
      <c r="E154" s="10"/>
      <c r="F154" s="11"/>
      <c r="G154" s="10" t="s">
        <v>18</v>
      </c>
      <c r="H154" s="13"/>
      <c r="I154" s="14" t="s">
        <v>11</v>
      </c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6" t="s">
        <v>348</v>
      </c>
      <c r="B155" s="7"/>
      <c r="C155" s="8"/>
      <c r="D155" s="9"/>
      <c r="E155" s="10"/>
      <c r="F155" s="11"/>
      <c r="G155" s="10" t="s">
        <v>18</v>
      </c>
      <c r="H155" s="13"/>
      <c r="I155" s="14" t="s">
        <v>11</v>
      </c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72" t="s">
        <v>349</v>
      </c>
      <c r="B156" s="7"/>
      <c r="C156" s="8"/>
      <c r="D156" s="9"/>
      <c r="E156" s="10"/>
      <c r="F156" s="11"/>
      <c r="G156" s="10" t="s">
        <v>18</v>
      </c>
      <c r="H156" s="13"/>
      <c r="I156" s="14" t="s">
        <v>11</v>
      </c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6" t="s">
        <v>350</v>
      </c>
      <c r="B157" s="7"/>
      <c r="C157" s="8"/>
      <c r="D157" s="9"/>
      <c r="E157" s="10"/>
      <c r="F157" s="11"/>
      <c r="G157" s="12" t="s">
        <v>18</v>
      </c>
      <c r="H157" s="13"/>
      <c r="I157" s="14" t="s">
        <v>11</v>
      </c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40" t="s">
        <v>351</v>
      </c>
      <c r="B158" s="19" t="s">
        <v>352</v>
      </c>
      <c r="C158" s="20" t="s">
        <v>35</v>
      </c>
      <c r="D158" s="12" t="s">
        <v>36</v>
      </c>
      <c r="E158" s="12" t="s">
        <v>17</v>
      </c>
      <c r="F158" s="11"/>
      <c r="G158" s="10" t="s">
        <v>18</v>
      </c>
      <c r="H158" s="13"/>
      <c r="I158" s="14" t="s">
        <v>11</v>
      </c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72" t="s">
        <v>353</v>
      </c>
      <c r="B159" s="7"/>
      <c r="C159" s="8"/>
      <c r="D159" s="9"/>
      <c r="E159" s="10"/>
      <c r="F159" s="11"/>
      <c r="G159" s="10" t="s">
        <v>10</v>
      </c>
      <c r="H159" s="13"/>
      <c r="I159" s="14" t="s">
        <v>11</v>
      </c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40" t="s">
        <v>354</v>
      </c>
      <c r="B160" s="19" t="s">
        <v>355</v>
      </c>
      <c r="C160" s="20" t="s">
        <v>356</v>
      </c>
      <c r="D160" s="48"/>
      <c r="E160" s="12"/>
      <c r="F160" s="71"/>
      <c r="G160" s="10" t="s">
        <v>18</v>
      </c>
      <c r="H160" s="13"/>
      <c r="I160" s="14" t="s">
        <v>11</v>
      </c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20" t="s">
        <v>357</v>
      </c>
      <c r="B161" s="19" t="s">
        <v>358</v>
      </c>
      <c r="C161" s="20" t="s">
        <v>359</v>
      </c>
      <c r="D161" s="48"/>
      <c r="E161" s="12"/>
      <c r="F161" s="11"/>
      <c r="G161" s="10" t="s">
        <v>18</v>
      </c>
      <c r="H161" s="13"/>
      <c r="I161" s="14" t="s">
        <v>11</v>
      </c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20" t="s">
        <v>360</v>
      </c>
      <c r="B162" s="19" t="s">
        <v>361</v>
      </c>
      <c r="C162" s="20" t="s">
        <v>362</v>
      </c>
      <c r="D162" s="12" t="s">
        <v>23</v>
      </c>
      <c r="E162" s="12"/>
      <c r="F162" s="11"/>
      <c r="G162" s="10" t="s">
        <v>18</v>
      </c>
      <c r="H162" s="13"/>
      <c r="I162" s="14" t="s">
        <v>11</v>
      </c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20" t="s">
        <v>363</v>
      </c>
      <c r="B163" s="19" t="s">
        <v>364</v>
      </c>
      <c r="C163" s="20" t="s">
        <v>55</v>
      </c>
      <c r="D163" s="48"/>
      <c r="E163" s="12"/>
      <c r="F163" s="14">
        <v>17.0</v>
      </c>
      <c r="G163" s="14" t="s">
        <v>18</v>
      </c>
      <c r="H163" s="13"/>
      <c r="I163" s="14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66" t="s">
        <v>365</v>
      </c>
      <c r="B164" s="50" t="s">
        <v>366</v>
      </c>
      <c r="C164" s="53" t="s">
        <v>362</v>
      </c>
      <c r="D164" s="48"/>
      <c r="E164" s="14" t="s">
        <v>367</v>
      </c>
      <c r="F164" s="11"/>
      <c r="G164" s="10" t="s">
        <v>18</v>
      </c>
      <c r="H164" s="13"/>
      <c r="I164" s="14" t="s">
        <v>11</v>
      </c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40" t="s">
        <v>368</v>
      </c>
      <c r="B165" s="19" t="s">
        <v>369</v>
      </c>
      <c r="C165" s="20" t="s">
        <v>35</v>
      </c>
      <c r="D165" s="48"/>
      <c r="E165" s="12"/>
      <c r="F165" s="11"/>
      <c r="G165" s="10" t="s">
        <v>18</v>
      </c>
      <c r="H165" s="13"/>
      <c r="I165" s="14" t="s">
        <v>11</v>
      </c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72" t="s">
        <v>370</v>
      </c>
      <c r="B166" s="7"/>
      <c r="C166" s="8"/>
      <c r="D166" s="9"/>
      <c r="E166" s="10"/>
      <c r="F166" s="11"/>
      <c r="G166" s="12" t="s">
        <v>10</v>
      </c>
      <c r="H166" s="13"/>
      <c r="I166" s="14" t="s">
        <v>11</v>
      </c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20" t="s">
        <v>371</v>
      </c>
      <c r="B167" s="19" t="s">
        <v>372</v>
      </c>
      <c r="C167" s="20" t="s">
        <v>373</v>
      </c>
      <c r="D167" s="48"/>
      <c r="E167" s="12" t="s">
        <v>367</v>
      </c>
      <c r="F167" s="11"/>
      <c r="G167" s="10" t="s">
        <v>18</v>
      </c>
      <c r="H167" s="13"/>
      <c r="I167" s="14" t="s">
        <v>11</v>
      </c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20" t="s">
        <v>371</v>
      </c>
      <c r="B168" s="19" t="s">
        <v>374</v>
      </c>
      <c r="C168" s="20" t="s">
        <v>362</v>
      </c>
      <c r="D168" s="48"/>
      <c r="E168" s="12"/>
      <c r="F168" s="11"/>
      <c r="G168" s="10" t="s">
        <v>18</v>
      </c>
      <c r="H168" s="13"/>
      <c r="I168" s="14" t="s">
        <v>11</v>
      </c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20" t="s">
        <v>375</v>
      </c>
      <c r="B169" s="19" t="s">
        <v>376</v>
      </c>
      <c r="C169" s="20" t="s">
        <v>53</v>
      </c>
      <c r="D169" s="12" t="s">
        <v>23</v>
      </c>
      <c r="E169" s="12"/>
      <c r="F169" s="11"/>
      <c r="G169" s="10" t="s">
        <v>18</v>
      </c>
      <c r="H169" s="13"/>
      <c r="I169" s="14" t="s">
        <v>11</v>
      </c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72" t="s">
        <v>377</v>
      </c>
      <c r="B170" s="7"/>
      <c r="C170" s="8"/>
      <c r="D170" s="9"/>
      <c r="E170" s="10"/>
      <c r="F170" s="11"/>
      <c r="G170" s="10" t="s">
        <v>18</v>
      </c>
      <c r="H170" s="13"/>
      <c r="I170" s="14" t="s">
        <v>11</v>
      </c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20" t="s">
        <v>378</v>
      </c>
      <c r="B171" s="19" t="s">
        <v>379</v>
      </c>
      <c r="C171" s="20" t="s">
        <v>380</v>
      </c>
      <c r="D171" s="48"/>
      <c r="E171" s="12"/>
      <c r="F171" s="14">
        <v>5.0</v>
      </c>
      <c r="G171" s="10" t="s">
        <v>18</v>
      </c>
      <c r="H171" s="13"/>
      <c r="I171" s="14" t="s">
        <v>11</v>
      </c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20" t="s">
        <v>381</v>
      </c>
      <c r="B172" s="19" t="s">
        <v>382</v>
      </c>
      <c r="C172" s="20" t="s">
        <v>383</v>
      </c>
      <c r="D172" s="48"/>
      <c r="E172" s="12"/>
      <c r="F172" s="11"/>
      <c r="G172" s="10" t="s">
        <v>10</v>
      </c>
      <c r="H172" s="13"/>
      <c r="I172" s="14" t="s">
        <v>11</v>
      </c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40" t="s">
        <v>384</v>
      </c>
      <c r="B173" s="19" t="s">
        <v>385</v>
      </c>
      <c r="C173" s="20" t="s">
        <v>15</v>
      </c>
      <c r="D173" s="48"/>
      <c r="E173" s="12"/>
      <c r="F173" s="11"/>
      <c r="G173" s="10" t="s">
        <v>10</v>
      </c>
      <c r="H173" s="13"/>
      <c r="I173" s="14" t="s">
        <v>11</v>
      </c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72" t="s">
        <v>386</v>
      </c>
      <c r="B174" s="7"/>
      <c r="C174" s="8"/>
      <c r="D174" s="9"/>
      <c r="E174" s="10"/>
      <c r="F174" s="11"/>
      <c r="G174" s="10" t="s">
        <v>18</v>
      </c>
      <c r="H174" s="13"/>
      <c r="I174" s="14" t="s">
        <v>11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20" t="s">
        <v>387</v>
      </c>
      <c r="B175" s="19" t="s">
        <v>388</v>
      </c>
      <c r="C175" s="20" t="s">
        <v>30</v>
      </c>
      <c r="D175" s="12" t="s">
        <v>23</v>
      </c>
      <c r="E175" s="12"/>
      <c r="F175" s="11"/>
      <c r="G175" s="10" t="s">
        <v>18</v>
      </c>
      <c r="H175" s="13"/>
      <c r="I175" s="14" t="s">
        <v>11</v>
      </c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72" t="s">
        <v>389</v>
      </c>
      <c r="B176" s="7"/>
      <c r="C176" s="8"/>
      <c r="D176" s="9"/>
      <c r="E176" s="10"/>
      <c r="F176" s="11"/>
      <c r="G176" s="10" t="s">
        <v>18</v>
      </c>
      <c r="H176" s="13"/>
      <c r="I176" s="14" t="s">
        <v>11</v>
      </c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72" t="s">
        <v>390</v>
      </c>
      <c r="B177" s="7"/>
      <c r="C177" s="8"/>
      <c r="D177" s="9"/>
      <c r="E177" s="10"/>
      <c r="F177" s="11"/>
      <c r="G177" s="10" t="s">
        <v>18</v>
      </c>
      <c r="H177" s="13"/>
      <c r="I177" s="14" t="s">
        <v>11</v>
      </c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72" t="s">
        <v>391</v>
      </c>
      <c r="B178" s="7"/>
      <c r="C178" s="8"/>
      <c r="D178" s="9"/>
      <c r="E178" s="10"/>
      <c r="F178" s="11"/>
      <c r="G178" s="10"/>
      <c r="H178" s="13"/>
      <c r="I178" s="14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66" t="s">
        <v>392</v>
      </c>
      <c r="B179" s="50" t="s">
        <v>393</v>
      </c>
      <c r="C179" s="20" t="s">
        <v>394</v>
      </c>
      <c r="D179" s="12"/>
      <c r="E179" s="14" t="s">
        <v>88</v>
      </c>
      <c r="F179" s="11"/>
      <c r="G179" s="10" t="s">
        <v>18</v>
      </c>
      <c r="H179" s="13"/>
      <c r="I179" s="14" t="s">
        <v>11</v>
      </c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40" t="s">
        <v>395</v>
      </c>
      <c r="B180" s="19" t="s">
        <v>396</v>
      </c>
      <c r="C180" s="20" t="s">
        <v>169</v>
      </c>
      <c r="D180" s="12" t="s">
        <v>23</v>
      </c>
      <c r="E180" s="12"/>
      <c r="F180" s="11"/>
      <c r="G180" s="12" t="s">
        <v>18</v>
      </c>
      <c r="H180" s="13"/>
      <c r="I180" s="14" t="s">
        <v>11</v>
      </c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20" t="s">
        <v>397</v>
      </c>
      <c r="B181" s="19" t="s">
        <v>398</v>
      </c>
      <c r="C181" s="20" t="s">
        <v>399</v>
      </c>
      <c r="D181" s="12" t="s">
        <v>23</v>
      </c>
      <c r="E181" s="12"/>
      <c r="F181" s="11"/>
      <c r="G181" s="12" t="s">
        <v>10</v>
      </c>
      <c r="H181" s="73"/>
      <c r="I181" s="14" t="s">
        <v>11</v>
      </c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53" t="s">
        <v>397</v>
      </c>
      <c r="B182" s="74" t="s">
        <v>400</v>
      </c>
      <c r="C182" s="20" t="s">
        <v>401</v>
      </c>
      <c r="D182" s="12" t="s">
        <v>23</v>
      </c>
      <c r="E182" s="12" t="s">
        <v>402</v>
      </c>
      <c r="F182" s="11"/>
      <c r="G182" s="10" t="s">
        <v>18</v>
      </c>
      <c r="H182" s="13"/>
      <c r="I182" s="14" t="s">
        <v>11</v>
      </c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53" t="s">
        <v>397</v>
      </c>
      <c r="B183" s="19" t="s">
        <v>403</v>
      </c>
      <c r="C183" s="20" t="s">
        <v>214</v>
      </c>
      <c r="D183" s="12" t="s">
        <v>23</v>
      </c>
      <c r="E183" s="12" t="s">
        <v>402</v>
      </c>
      <c r="F183" s="11"/>
      <c r="G183" s="10" t="s">
        <v>10</v>
      </c>
      <c r="H183" s="13"/>
      <c r="I183" s="14" t="s">
        <v>74</v>
      </c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6" t="s">
        <v>404</v>
      </c>
      <c r="B184" s="7"/>
      <c r="C184" s="8"/>
      <c r="D184" s="9"/>
      <c r="E184" s="10"/>
      <c r="F184" s="11"/>
      <c r="G184" s="10" t="s">
        <v>18</v>
      </c>
      <c r="H184" s="13"/>
      <c r="I184" s="14" t="s">
        <v>11</v>
      </c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40" t="s">
        <v>405</v>
      </c>
      <c r="B185" s="19" t="s">
        <v>406</v>
      </c>
      <c r="C185" s="20" t="s">
        <v>407</v>
      </c>
      <c r="D185" s="12" t="s">
        <v>23</v>
      </c>
      <c r="E185" s="12"/>
      <c r="F185" s="11"/>
      <c r="G185" s="75"/>
      <c r="H185" s="13"/>
      <c r="I185" s="14" t="s">
        <v>11</v>
      </c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20" t="s">
        <v>408</v>
      </c>
      <c r="B186" s="19" t="s">
        <v>409</v>
      </c>
      <c r="C186" s="20" t="s">
        <v>410</v>
      </c>
      <c r="D186" s="12" t="s">
        <v>23</v>
      </c>
      <c r="E186" s="12"/>
      <c r="F186" s="11"/>
      <c r="G186" s="75"/>
      <c r="H186" s="13"/>
      <c r="I186" s="14" t="s">
        <v>11</v>
      </c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20" t="s">
        <v>411</v>
      </c>
      <c r="B187" s="19" t="s">
        <v>412</v>
      </c>
      <c r="C187" s="20" t="s">
        <v>30</v>
      </c>
      <c r="D187" s="48"/>
      <c r="E187" s="12"/>
      <c r="F187" s="11"/>
      <c r="G187" s="75"/>
      <c r="H187" s="13"/>
      <c r="I187" s="14" t="s">
        <v>11</v>
      </c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72" t="s">
        <v>413</v>
      </c>
      <c r="B188" s="7"/>
      <c r="C188" s="8"/>
      <c r="D188" s="9"/>
      <c r="E188" s="10"/>
      <c r="F188" s="11"/>
      <c r="G188" s="12" t="s">
        <v>18</v>
      </c>
      <c r="H188" s="13"/>
      <c r="I188" s="14" t="s">
        <v>11</v>
      </c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20" t="s">
        <v>414</v>
      </c>
      <c r="B189" s="19" t="s">
        <v>415</v>
      </c>
      <c r="C189" s="20" t="s">
        <v>416</v>
      </c>
      <c r="D189" s="48"/>
      <c r="E189" s="12" t="s">
        <v>17</v>
      </c>
      <c r="F189" s="11"/>
      <c r="G189" s="12" t="s">
        <v>18</v>
      </c>
      <c r="H189" s="13"/>
      <c r="I189" s="14" t="s">
        <v>11</v>
      </c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20" t="s">
        <v>414</v>
      </c>
      <c r="B190" s="19" t="s">
        <v>417</v>
      </c>
      <c r="C190" s="20" t="s">
        <v>418</v>
      </c>
      <c r="D190" s="48"/>
      <c r="E190" s="12" t="s">
        <v>17</v>
      </c>
      <c r="F190" s="11"/>
      <c r="G190" s="75"/>
      <c r="H190" s="13"/>
      <c r="I190" s="14" t="s">
        <v>11</v>
      </c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20" t="s">
        <v>419</v>
      </c>
      <c r="B191" s="19" t="s">
        <v>420</v>
      </c>
      <c r="C191" s="20" t="s">
        <v>125</v>
      </c>
      <c r="D191" s="12" t="s">
        <v>23</v>
      </c>
      <c r="E191" s="12"/>
      <c r="F191" s="14">
        <v>6.0</v>
      </c>
      <c r="G191" s="12" t="s">
        <v>18</v>
      </c>
      <c r="H191" s="13"/>
      <c r="I191" s="14" t="s">
        <v>11</v>
      </c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49" t="s">
        <v>421</v>
      </c>
      <c r="B192" s="50" t="s">
        <v>422</v>
      </c>
      <c r="C192" s="53" t="s">
        <v>68</v>
      </c>
      <c r="D192" s="14" t="s">
        <v>16</v>
      </c>
      <c r="E192" s="14" t="s">
        <v>40</v>
      </c>
      <c r="F192" s="11"/>
      <c r="G192" s="75"/>
      <c r="H192" s="13"/>
      <c r="I192" s="14" t="s">
        <v>11</v>
      </c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72" t="s">
        <v>423</v>
      </c>
      <c r="B193" s="7"/>
      <c r="C193" s="8"/>
      <c r="D193" s="9"/>
      <c r="E193" s="10"/>
      <c r="F193" s="11"/>
      <c r="G193" s="12" t="s">
        <v>10</v>
      </c>
      <c r="H193" s="13"/>
      <c r="I193" s="14" t="s">
        <v>11</v>
      </c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52" t="s">
        <v>424</v>
      </c>
      <c r="B194" s="19" t="s">
        <v>425</v>
      </c>
      <c r="C194" s="20" t="s">
        <v>426</v>
      </c>
      <c r="D194" s="12" t="s">
        <v>23</v>
      </c>
      <c r="E194" s="14" t="s">
        <v>17</v>
      </c>
      <c r="F194" s="11"/>
      <c r="G194" s="12" t="s">
        <v>10</v>
      </c>
      <c r="H194" s="13"/>
      <c r="I194" s="14" t="s">
        <v>11</v>
      </c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76" t="s">
        <v>424</v>
      </c>
      <c r="B195" s="19" t="s">
        <v>427</v>
      </c>
      <c r="C195" s="20" t="s">
        <v>15</v>
      </c>
      <c r="D195" s="12" t="s">
        <v>23</v>
      </c>
      <c r="E195" s="14" t="s">
        <v>17</v>
      </c>
      <c r="F195" s="11"/>
      <c r="G195" s="75"/>
      <c r="H195" s="13"/>
      <c r="I195" s="14" t="s">
        <v>11</v>
      </c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20" t="s">
        <v>428</v>
      </c>
      <c r="B196" s="19" t="s">
        <v>429</v>
      </c>
      <c r="C196" s="20" t="s">
        <v>426</v>
      </c>
      <c r="D196" s="12" t="s">
        <v>23</v>
      </c>
      <c r="E196" s="12"/>
      <c r="F196" s="11"/>
      <c r="G196" s="75"/>
      <c r="H196" s="13"/>
      <c r="I196" s="14" t="s">
        <v>11</v>
      </c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20" t="s">
        <v>428</v>
      </c>
      <c r="B197" s="19" t="s">
        <v>430</v>
      </c>
      <c r="C197" s="20" t="s">
        <v>15</v>
      </c>
      <c r="D197" s="12" t="s">
        <v>23</v>
      </c>
      <c r="E197" s="12"/>
      <c r="F197" s="11"/>
      <c r="G197" s="75"/>
      <c r="H197" s="13"/>
      <c r="I197" s="14" t="s">
        <v>11</v>
      </c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72" t="s">
        <v>431</v>
      </c>
      <c r="B198" s="7"/>
      <c r="C198" s="8"/>
      <c r="D198" s="9"/>
      <c r="E198" s="10"/>
      <c r="F198" s="11"/>
      <c r="G198" s="75"/>
      <c r="H198" s="13"/>
      <c r="I198" s="14" t="s">
        <v>11</v>
      </c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20" t="s">
        <v>432</v>
      </c>
      <c r="B199" s="56" t="s">
        <v>433</v>
      </c>
      <c r="C199" s="20" t="s">
        <v>15</v>
      </c>
      <c r="D199" s="12" t="s">
        <v>23</v>
      </c>
      <c r="E199" s="12"/>
      <c r="F199" s="11"/>
      <c r="G199" s="75"/>
      <c r="H199" s="13"/>
      <c r="I199" s="14" t="s">
        <v>11</v>
      </c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72" t="s">
        <v>432</v>
      </c>
      <c r="B200" s="7"/>
      <c r="C200" s="8"/>
      <c r="D200" s="9"/>
      <c r="E200" s="10"/>
      <c r="F200" s="11"/>
      <c r="G200" s="75"/>
      <c r="H200" s="13"/>
      <c r="I200" s="14" t="s">
        <v>11</v>
      </c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68" t="s">
        <v>434</v>
      </c>
      <c r="B201" s="19" t="s">
        <v>435</v>
      </c>
      <c r="C201" s="20" t="s">
        <v>35</v>
      </c>
      <c r="D201" s="48"/>
      <c r="E201" s="12"/>
      <c r="F201" s="11"/>
      <c r="G201" s="75"/>
      <c r="H201" s="13"/>
      <c r="I201" s="14" t="s">
        <v>11</v>
      </c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20" t="s">
        <v>436</v>
      </c>
      <c r="B202" s="19" t="s">
        <v>437</v>
      </c>
      <c r="C202" s="20" t="s">
        <v>438</v>
      </c>
      <c r="D202" s="48"/>
      <c r="E202" s="12"/>
      <c r="F202" s="11"/>
      <c r="G202" s="12" t="s">
        <v>18</v>
      </c>
      <c r="H202" s="30"/>
      <c r="I202" s="14" t="s">
        <v>11</v>
      </c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20" t="s">
        <v>439</v>
      </c>
      <c r="B203" s="19" t="s">
        <v>440</v>
      </c>
      <c r="C203" s="20" t="s">
        <v>441</v>
      </c>
      <c r="D203" s="12" t="s">
        <v>23</v>
      </c>
      <c r="E203" s="12" t="s">
        <v>31</v>
      </c>
      <c r="F203" s="11"/>
      <c r="G203" s="75"/>
      <c r="H203" s="13"/>
      <c r="I203" s="14" t="s">
        <v>11</v>
      </c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72" t="s">
        <v>442</v>
      </c>
      <c r="B204" s="7"/>
      <c r="C204" s="8"/>
      <c r="D204" s="9"/>
      <c r="E204" s="10"/>
      <c r="F204" s="11"/>
      <c r="G204" s="75"/>
      <c r="H204" s="13"/>
      <c r="I204" s="14" t="s">
        <v>11</v>
      </c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40" t="s">
        <v>443</v>
      </c>
      <c r="B205" s="19" t="s">
        <v>444</v>
      </c>
      <c r="C205" s="20" t="s">
        <v>445</v>
      </c>
      <c r="D205" s="48"/>
      <c r="E205" s="12"/>
      <c r="F205" s="14">
        <v>5.0</v>
      </c>
      <c r="G205" s="75"/>
      <c r="H205" s="13"/>
      <c r="I205" s="14" t="s">
        <v>11</v>
      </c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72" t="s">
        <v>446</v>
      </c>
      <c r="B206" s="7"/>
      <c r="C206" s="8"/>
      <c r="D206" s="9"/>
      <c r="E206" s="10"/>
      <c r="F206" s="11"/>
      <c r="G206" s="75"/>
      <c r="H206" s="13"/>
      <c r="I206" s="14" t="s">
        <v>11</v>
      </c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72" t="s">
        <v>447</v>
      </c>
      <c r="B207" s="7"/>
      <c r="C207" s="8"/>
      <c r="D207" s="9"/>
      <c r="E207" s="10"/>
      <c r="F207" s="11"/>
      <c r="G207" s="75"/>
      <c r="H207" s="13"/>
      <c r="I207" s="14" t="s">
        <v>11</v>
      </c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20" t="s">
        <v>448</v>
      </c>
      <c r="B208" s="19" t="s">
        <v>449</v>
      </c>
      <c r="C208" s="20" t="s">
        <v>15</v>
      </c>
      <c r="D208" s="48"/>
      <c r="E208" s="12"/>
      <c r="F208" s="11"/>
      <c r="G208" s="12" t="s">
        <v>18</v>
      </c>
      <c r="H208" s="13"/>
      <c r="I208" s="14" t="s">
        <v>11</v>
      </c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20" t="s">
        <v>450</v>
      </c>
      <c r="B209" s="19" t="s">
        <v>451</v>
      </c>
      <c r="C209" s="20" t="s">
        <v>30</v>
      </c>
      <c r="D209" s="48"/>
      <c r="E209" s="12" t="s">
        <v>452</v>
      </c>
      <c r="F209" s="11"/>
      <c r="G209" s="75"/>
      <c r="H209" s="13"/>
      <c r="I209" s="14" t="s">
        <v>11</v>
      </c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20" t="s">
        <v>453</v>
      </c>
      <c r="B210" s="19" t="s">
        <v>454</v>
      </c>
      <c r="C210" s="20" t="s">
        <v>455</v>
      </c>
      <c r="D210" s="12" t="s">
        <v>23</v>
      </c>
      <c r="E210" s="12"/>
      <c r="F210" s="11"/>
      <c r="G210" s="12" t="s">
        <v>18</v>
      </c>
      <c r="H210" s="13"/>
      <c r="I210" s="14" t="s">
        <v>11</v>
      </c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20" t="s">
        <v>456</v>
      </c>
      <c r="B211" s="19" t="s">
        <v>457</v>
      </c>
      <c r="C211" s="20" t="s">
        <v>204</v>
      </c>
      <c r="D211" s="12" t="s">
        <v>36</v>
      </c>
      <c r="E211" s="12" t="s">
        <v>40</v>
      </c>
      <c r="F211" s="11"/>
      <c r="G211" s="75"/>
      <c r="H211" s="13"/>
      <c r="I211" s="14" t="s">
        <v>11</v>
      </c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40" t="s">
        <v>458</v>
      </c>
      <c r="B212" s="19" t="s">
        <v>459</v>
      </c>
      <c r="C212" s="20" t="s">
        <v>169</v>
      </c>
      <c r="D212" s="12" t="s">
        <v>23</v>
      </c>
      <c r="E212" s="12"/>
      <c r="F212" s="14">
        <v>12.0</v>
      </c>
      <c r="G212" s="75"/>
      <c r="H212" s="13"/>
      <c r="I212" s="14" t="s">
        <v>11</v>
      </c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20" t="s">
        <v>458</v>
      </c>
      <c r="B213" s="19" t="s">
        <v>460</v>
      </c>
      <c r="C213" s="20" t="s">
        <v>30</v>
      </c>
      <c r="D213" s="48"/>
      <c r="E213" s="12"/>
      <c r="F213" s="14">
        <v>15.0</v>
      </c>
      <c r="G213" s="12" t="s">
        <v>10</v>
      </c>
      <c r="H213" s="30"/>
      <c r="I213" s="14" t="s">
        <v>11</v>
      </c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20" t="s">
        <v>461</v>
      </c>
      <c r="B214" s="50" t="s">
        <v>462</v>
      </c>
      <c r="C214" s="20" t="s">
        <v>100</v>
      </c>
      <c r="D214" s="12" t="s">
        <v>23</v>
      </c>
      <c r="E214" s="12" t="s">
        <v>17</v>
      </c>
      <c r="F214" s="34">
        <v>42.0</v>
      </c>
      <c r="G214" s="12" t="s">
        <v>10</v>
      </c>
      <c r="H214" s="13"/>
      <c r="I214" s="14" t="s">
        <v>11</v>
      </c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40" t="s">
        <v>463</v>
      </c>
      <c r="B215" s="19" t="s">
        <v>464</v>
      </c>
      <c r="C215" s="20" t="s">
        <v>53</v>
      </c>
      <c r="D215" s="12" t="s">
        <v>23</v>
      </c>
      <c r="E215" s="12" t="s">
        <v>17</v>
      </c>
      <c r="F215" s="34">
        <v>42.0</v>
      </c>
      <c r="G215" s="12" t="s">
        <v>18</v>
      </c>
      <c r="H215" s="13"/>
      <c r="I215" s="14" t="s">
        <v>11</v>
      </c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40" t="s">
        <v>463</v>
      </c>
      <c r="B216" s="19" t="str">
        <f>HYPERLINK("https://www.linkedin.com/jobs2/view/90337045?trk=job_view_browse_map","https://www.linkedin.com/jobs2/view/90337045?trk=job_view_browse_map")</f>
        <v>https://www.linkedin.com/jobs2/view/90337045?trk=job_view_browse_map</v>
      </c>
      <c r="C216" s="20" t="s">
        <v>53</v>
      </c>
      <c r="D216" s="12" t="s">
        <v>23</v>
      </c>
      <c r="E216" s="12" t="s">
        <v>17</v>
      </c>
      <c r="F216" s="34">
        <v>42.0</v>
      </c>
      <c r="G216" s="12" t="s">
        <v>18</v>
      </c>
      <c r="H216" s="13"/>
      <c r="I216" s="14" t="s">
        <v>11</v>
      </c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40" t="s">
        <v>461</v>
      </c>
      <c r="B217" s="19" t="s">
        <v>465</v>
      </c>
      <c r="C217" s="20" t="s">
        <v>466</v>
      </c>
      <c r="D217" s="12" t="s">
        <v>23</v>
      </c>
      <c r="E217" s="12" t="s">
        <v>17</v>
      </c>
      <c r="F217" s="34">
        <v>42.0</v>
      </c>
      <c r="G217" s="75"/>
      <c r="H217" s="13"/>
      <c r="I217" s="14" t="s">
        <v>11</v>
      </c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20" t="s">
        <v>467</v>
      </c>
      <c r="B218" s="19" t="s">
        <v>468</v>
      </c>
      <c r="C218" s="20" t="s">
        <v>185</v>
      </c>
      <c r="D218" s="12" t="s">
        <v>23</v>
      </c>
      <c r="E218" s="12"/>
      <c r="F218" s="11"/>
      <c r="G218" s="75"/>
      <c r="H218" s="13"/>
      <c r="I218" s="14" t="s">
        <v>11</v>
      </c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20" t="s">
        <v>469</v>
      </c>
      <c r="B219" s="19" t="s">
        <v>470</v>
      </c>
      <c r="C219" s="20" t="s">
        <v>30</v>
      </c>
      <c r="D219" s="48"/>
      <c r="E219" s="12"/>
      <c r="F219" s="11"/>
      <c r="G219" s="75"/>
      <c r="H219" s="13"/>
      <c r="I219" s="14" t="s">
        <v>11</v>
      </c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72" t="s">
        <v>471</v>
      </c>
      <c r="B220" s="7"/>
      <c r="C220" s="8"/>
      <c r="D220" s="9"/>
      <c r="E220" s="10"/>
      <c r="F220" s="11"/>
      <c r="G220" s="75"/>
      <c r="H220" s="13"/>
      <c r="I220" s="14" t="s">
        <v>11</v>
      </c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72" t="s">
        <v>472</v>
      </c>
      <c r="B221" s="7"/>
      <c r="C221" s="8"/>
      <c r="D221" s="9"/>
      <c r="E221" s="10"/>
      <c r="F221" s="11"/>
      <c r="G221" s="75"/>
      <c r="H221" s="13"/>
      <c r="I221" s="14" t="s">
        <v>11</v>
      </c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20" t="s">
        <v>473</v>
      </c>
      <c r="B222" s="19" t="s">
        <v>474</v>
      </c>
      <c r="C222" s="20" t="s">
        <v>475</v>
      </c>
      <c r="D222" s="48"/>
      <c r="E222" s="12"/>
      <c r="F222" s="11"/>
      <c r="G222" s="75"/>
      <c r="H222" s="13"/>
      <c r="I222" s="14" t="s">
        <v>11</v>
      </c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20" t="s">
        <v>476</v>
      </c>
      <c r="B223" s="19" t="s">
        <v>477</v>
      </c>
      <c r="C223" s="20" t="s">
        <v>185</v>
      </c>
      <c r="D223" s="48"/>
      <c r="E223" s="12"/>
      <c r="F223" s="11"/>
      <c r="G223" s="75"/>
      <c r="H223" s="13"/>
      <c r="I223" s="14" t="s">
        <v>11</v>
      </c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72" t="s">
        <v>478</v>
      </c>
      <c r="B224" s="7"/>
      <c r="C224" s="8"/>
      <c r="D224" s="9"/>
      <c r="E224" s="10"/>
      <c r="F224" s="11"/>
      <c r="G224" s="75"/>
      <c r="H224" s="13"/>
      <c r="I224" s="14" t="s">
        <v>11</v>
      </c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40" t="s">
        <v>479</v>
      </c>
      <c r="B225" s="19" t="s">
        <v>480</v>
      </c>
      <c r="C225" s="20" t="s">
        <v>481</v>
      </c>
      <c r="D225" s="12" t="s">
        <v>23</v>
      </c>
      <c r="E225" s="12"/>
      <c r="F225" s="11"/>
      <c r="G225" s="75"/>
      <c r="H225" s="13"/>
      <c r="I225" s="14" t="s">
        <v>11</v>
      </c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20" t="s">
        <v>479</v>
      </c>
      <c r="B226" s="19" t="s">
        <v>482</v>
      </c>
      <c r="C226" s="53" t="s">
        <v>483</v>
      </c>
      <c r="D226" s="12" t="s">
        <v>23</v>
      </c>
      <c r="E226" s="14" t="s">
        <v>484</v>
      </c>
      <c r="F226" s="11"/>
      <c r="G226" s="75"/>
      <c r="H226" s="13"/>
      <c r="I226" s="14" t="s">
        <v>11</v>
      </c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20" t="s">
        <v>485</v>
      </c>
      <c r="B227" s="19" t="s">
        <v>486</v>
      </c>
      <c r="C227" s="20" t="s">
        <v>487</v>
      </c>
      <c r="D227" s="12" t="s">
        <v>23</v>
      </c>
      <c r="E227" s="12"/>
      <c r="F227" s="11"/>
      <c r="G227" s="75"/>
      <c r="H227" s="13"/>
      <c r="I227" s="14" t="s">
        <v>11</v>
      </c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40" t="s">
        <v>488</v>
      </c>
      <c r="B228" s="19" t="s">
        <v>433</v>
      </c>
      <c r="C228" s="20" t="s">
        <v>100</v>
      </c>
      <c r="D228" s="48"/>
      <c r="E228" s="12"/>
      <c r="F228" s="14">
        <v>17.0</v>
      </c>
      <c r="G228" s="75"/>
      <c r="H228" s="13"/>
      <c r="I228" s="14" t="s">
        <v>11</v>
      </c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40" t="s">
        <v>489</v>
      </c>
      <c r="B229" s="19" t="s">
        <v>490</v>
      </c>
      <c r="C229" s="20" t="s">
        <v>35</v>
      </c>
      <c r="D229" s="48"/>
      <c r="E229" s="12"/>
      <c r="F229" s="11"/>
      <c r="G229" s="75"/>
      <c r="H229" s="13"/>
      <c r="I229" s="14" t="s">
        <v>11</v>
      </c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53" t="s">
        <v>491</v>
      </c>
      <c r="B230" s="50" t="s">
        <v>492</v>
      </c>
      <c r="C230" s="53" t="s">
        <v>493</v>
      </c>
      <c r="D230" s="34" t="s">
        <v>16</v>
      </c>
      <c r="E230" s="14" t="s">
        <v>17</v>
      </c>
      <c r="F230" s="11"/>
      <c r="G230" s="75"/>
      <c r="H230" s="13"/>
      <c r="I230" s="14" t="s">
        <v>11</v>
      </c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20" t="s">
        <v>494</v>
      </c>
      <c r="B231" s="19" t="s">
        <v>495</v>
      </c>
      <c r="C231" s="20" t="s">
        <v>30</v>
      </c>
      <c r="D231" s="12" t="s">
        <v>23</v>
      </c>
      <c r="E231" s="12"/>
      <c r="F231" s="11"/>
      <c r="G231" s="75"/>
      <c r="H231" s="13"/>
      <c r="I231" s="14" t="s">
        <v>11</v>
      </c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40" t="s">
        <v>496</v>
      </c>
      <c r="B232" s="19" t="s">
        <v>497</v>
      </c>
      <c r="C232" s="20" t="s">
        <v>68</v>
      </c>
      <c r="D232" s="48"/>
      <c r="E232" s="12"/>
      <c r="F232" s="11"/>
      <c r="G232" s="75"/>
      <c r="H232" s="13"/>
      <c r="I232" s="14" t="s">
        <v>11</v>
      </c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20" t="s">
        <v>498</v>
      </c>
      <c r="B233" s="19" t="s">
        <v>499</v>
      </c>
      <c r="C233" s="20" t="s">
        <v>35</v>
      </c>
      <c r="D233" s="48"/>
      <c r="E233" s="12"/>
      <c r="F233" s="11"/>
      <c r="G233" s="75"/>
      <c r="H233" s="13"/>
      <c r="I233" s="14" t="s">
        <v>11</v>
      </c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20" t="s">
        <v>500</v>
      </c>
      <c r="B234" s="19" t="s">
        <v>501</v>
      </c>
      <c r="C234" s="20" t="s">
        <v>502</v>
      </c>
      <c r="D234" s="48"/>
      <c r="E234" s="12"/>
      <c r="F234" s="11"/>
      <c r="G234" s="75"/>
      <c r="H234" s="13"/>
      <c r="I234" s="14" t="s">
        <v>11</v>
      </c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20" t="s">
        <v>503</v>
      </c>
      <c r="B235" s="67" t="s">
        <v>504</v>
      </c>
      <c r="C235" s="8" t="s">
        <v>281</v>
      </c>
      <c r="D235" s="9"/>
      <c r="E235" s="14" t="s">
        <v>40</v>
      </c>
      <c r="F235" s="11"/>
      <c r="G235" s="75"/>
      <c r="H235" s="13"/>
      <c r="I235" s="14" t="s">
        <v>11</v>
      </c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20" t="s">
        <v>505</v>
      </c>
      <c r="B236" s="67" t="s">
        <v>506</v>
      </c>
      <c r="C236" s="8" t="s">
        <v>507</v>
      </c>
      <c r="D236" s="10" t="s">
        <v>23</v>
      </c>
      <c r="E236" s="10"/>
      <c r="F236" s="11"/>
      <c r="G236" s="75"/>
      <c r="H236" s="13"/>
      <c r="I236" s="14" t="s">
        <v>11</v>
      </c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72" t="s">
        <v>508</v>
      </c>
      <c r="B237" s="7"/>
      <c r="C237" s="8"/>
      <c r="D237" s="9"/>
      <c r="E237" s="10"/>
      <c r="F237" s="11"/>
      <c r="G237" s="12" t="s">
        <v>18</v>
      </c>
      <c r="H237" s="13"/>
      <c r="I237" s="14" t="s">
        <v>11</v>
      </c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72" t="s">
        <v>509</v>
      </c>
      <c r="B238" s="7"/>
      <c r="C238" s="8"/>
      <c r="D238" s="9"/>
      <c r="E238" s="10"/>
      <c r="F238" s="11"/>
      <c r="G238" s="75"/>
      <c r="H238" s="13"/>
      <c r="I238" s="14" t="s">
        <v>11</v>
      </c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20" t="s">
        <v>510</v>
      </c>
      <c r="B239" s="67" t="s">
        <v>511</v>
      </c>
      <c r="C239" s="8" t="s">
        <v>240</v>
      </c>
      <c r="D239" s="10" t="s">
        <v>36</v>
      </c>
      <c r="E239" s="10" t="s">
        <v>17</v>
      </c>
      <c r="F239" s="11"/>
      <c r="G239" s="75"/>
      <c r="H239" s="13"/>
      <c r="I239" s="14" t="s">
        <v>11</v>
      </c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20" t="s">
        <v>512</v>
      </c>
      <c r="B240" s="67" t="s">
        <v>513</v>
      </c>
      <c r="C240" s="8" t="s">
        <v>30</v>
      </c>
      <c r="D240" s="9"/>
      <c r="E240" s="10"/>
      <c r="F240" s="11"/>
      <c r="G240" s="75"/>
      <c r="H240" s="13"/>
      <c r="I240" s="14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20" t="s">
        <v>514</v>
      </c>
      <c r="B241" s="19" t="s">
        <v>515</v>
      </c>
      <c r="C241" s="8" t="s">
        <v>30</v>
      </c>
      <c r="D241" s="10" t="s">
        <v>23</v>
      </c>
      <c r="E241" s="10"/>
      <c r="F241" s="11"/>
      <c r="G241" s="75"/>
      <c r="H241" s="13"/>
      <c r="I241" s="14" t="s">
        <v>11</v>
      </c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54" t="s">
        <v>516</v>
      </c>
      <c r="B242" s="67" t="s">
        <v>517</v>
      </c>
      <c r="C242" s="8" t="s">
        <v>455</v>
      </c>
      <c r="D242" s="10" t="s">
        <v>23</v>
      </c>
      <c r="E242" s="10"/>
      <c r="F242" s="11"/>
      <c r="G242" s="12" t="s">
        <v>18</v>
      </c>
      <c r="H242" s="13"/>
      <c r="I242" s="14" t="s">
        <v>11</v>
      </c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20" t="s">
        <v>518</v>
      </c>
      <c r="B243" s="67" t="s">
        <v>519</v>
      </c>
      <c r="C243" s="8" t="s">
        <v>520</v>
      </c>
      <c r="D243" s="10" t="s">
        <v>23</v>
      </c>
      <c r="E243" s="12" t="s">
        <v>17</v>
      </c>
      <c r="F243" s="14">
        <v>4.0</v>
      </c>
      <c r="G243" s="12" t="s">
        <v>10</v>
      </c>
      <c r="H243" s="13"/>
      <c r="I243" s="14" t="s">
        <v>11</v>
      </c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20" t="s">
        <v>518</v>
      </c>
      <c r="B244" s="67" t="s">
        <v>521</v>
      </c>
      <c r="C244" s="8" t="s">
        <v>522</v>
      </c>
      <c r="D244" s="10" t="s">
        <v>23</v>
      </c>
      <c r="E244" s="12" t="s">
        <v>17</v>
      </c>
      <c r="F244" s="34">
        <v>4.0</v>
      </c>
      <c r="G244" s="75"/>
      <c r="H244" s="13"/>
      <c r="I244" s="14" t="s">
        <v>11</v>
      </c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20" t="s">
        <v>523</v>
      </c>
      <c r="B245" s="67" t="s">
        <v>524</v>
      </c>
      <c r="C245" s="8" t="s">
        <v>525</v>
      </c>
      <c r="D245" s="10" t="s">
        <v>36</v>
      </c>
      <c r="E245" s="10"/>
      <c r="F245" s="11"/>
      <c r="G245" s="75"/>
      <c r="H245" s="13"/>
      <c r="I245" s="14" t="s">
        <v>11</v>
      </c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72" t="s">
        <v>526</v>
      </c>
      <c r="B246" s="7"/>
      <c r="C246" s="8"/>
      <c r="D246" s="9"/>
      <c r="E246" s="10"/>
      <c r="F246" s="11"/>
      <c r="G246" s="12" t="s">
        <v>18</v>
      </c>
      <c r="H246" s="13"/>
      <c r="I246" s="14" t="s">
        <v>11</v>
      </c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40" t="s">
        <v>527</v>
      </c>
      <c r="B247" s="67" t="str">
        <f>HYPERLINK("https://www.linkedin.com/jobs2/view/90337045?trk=job_view_browse_map","https://www.linkedin.com/jobs2/view/90337045?trk=job_view_browse_map")</f>
        <v>https://www.linkedin.com/jobs2/view/90337045?trk=job_view_browse_map</v>
      </c>
      <c r="C247" s="8" t="s">
        <v>15</v>
      </c>
      <c r="D247" s="10" t="s">
        <v>23</v>
      </c>
      <c r="E247" s="14" t="s">
        <v>40</v>
      </c>
      <c r="F247" s="11"/>
      <c r="G247" s="75"/>
      <c r="H247" s="13"/>
      <c r="I247" s="14" t="s">
        <v>11</v>
      </c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6" t="s">
        <v>528</v>
      </c>
      <c r="B248" s="7"/>
      <c r="C248" s="8"/>
      <c r="D248" s="9"/>
      <c r="E248" s="10"/>
      <c r="F248" s="11"/>
      <c r="G248" s="75"/>
      <c r="H248" s="13"/>
      <c r="I248" s="14" t="s">
        <v>11</v>
      </c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40" t="s">
        <v>529</v>
      </c>
      <c r="B249" s="67" t="s">
        <v>530</v>
      </c>
      <c r="C249" s="8" t="s">
        <v>53</v>
      </c>
      <c r="D249" s="10" t="s">
        <v>23</v>
      </c>
      <c r="E249" s="10"/>
      <c r="F249" s="11"/>
      <c r="G249" s="75"/>
      <c r="H249" s="13"/>
      <c r="I249" s="14" t="s">
        <v>11</v>
      </c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20" t="s">
        <v>531</v>
      </c>
      <c r="B250" s="67" t="s">
        <v>532</v>
      </c>
      <c r="C250" s="8" t="s">
        <v>533</v>
      </c>
      <c r="D250" s="10" t="s">
        <v>23</v>
      </c>
      <c r="E250" s="10"/>
      <c r="F250" s="14">
        <v>18.0</v>
      </c>
      <c r="G250" s="75"/>
      <c r="H250" s="13"/>
      <c r="I250" s="14" t="s">
        <v>11</v>
      </c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72" t="s">
        <v>534</v>
      </c>
      <c r="B251" s="7"/>
      <c r="C251" s="8"/>
      <c r="D251" s="9"/>
      <c r="E251" s="10"/>
      <c r="F251" s="11"/>
      <c r="G251" s="75"/>
      <c r="H251" s="13"/>
      <c r="I251" s="14" t="s">
        <v>11</v>
      </c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6" t="s">
        <v>535</v>
      </c>
      <c r="B252" s="7"/>
      <c r="C252" s="8"/>
      <c r="D252" s="9"/>
      <c r="E252" s="10"/>
      <c r="F252" s="11"/>
      <c r="G252" s="77" t="s">
        <v>18</v>
      </c>
      <c r="H252" s="13"/>
      <c r="I252" s="14" t="s">
        <v>11</v>
      </c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66" t="s">
        <v>536</v>
      </c>
      <c r="B253" s="50" t="s">
        <v>537</v>
      </c>
      <c r="C253" s="53" t="s">
        <v>538</v>
      </c>
      <c r="D253" s="9"/>
      <c r="E253" s="14" t="s">
        <v>65</v>
      </c>
      <c r="F253" s="11"/>
      <c r="G253" s="75"/>
      <c r="H253" s="13"/>
      <c r="I253" s="14" t="s">
        <v>11</v>
      </c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20" t="s">
        <v>539</v>
      </c>
      <c r="B254" s="67" t="s">
        <v>540</v>
      </c>
      <c r="C254" s="8" t="s">
        <v>30</v>
      </c>
      <c r="D254" s="9"/>
      <c r="E254" s="10"/>
      <c r="F254" s="11"/>
      <c r="G254" s="75"/>
      <c r="H254" s="13"/>
      <c r="I254" s="14" t="s">
        <v>11</v>
      </c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20" t="s">
        <v>541</v>
      </c>
      <c r="B255" s="67" t="s">
        <v>542</v>
      </c>
      <c r="C255" s="8" t="s">
        <v>543</v>
      </c>
      <c r="D255" s="9"/>
      <c r="E255" s="10"/>
      <c r="F255" s="11"/>
      <c r="G255" s="12" t="s">
        <v>18</v>
      </c>
      <c r="H255" s="13"/>
      <c r="I255" s="14" t="s">
        <v>11</v>
      </c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20" t="s">
        <v>544</v>
      </c>
      <c r="B256" s="67" t="s">
        <v>545</v>
      </c>
      <c r="C256" s="8" t="s">
        <v>332</v>
      </c>
      <c r="D256" s="10" t="s">
        <v>16</v>
      </c>
      <c r="E256" s="10" t="s">
        <v>65</v>
      </c>
      <c r="F256" s="14">
        <v>1.0</v>
      </c>
      <c r="G256" s="75"/>
      <c r="H256" s="13"/>
      <c r="I256" s="14" t="s">
        <v>11</v>
      </c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20" t="s">
        <v>546</v>
      </c>
      <c r="B257" s="67" t="s">
        <v>547</v>
      </c>
      <c r="C257" s="8" t="s">
        <v>30</v>
      </c>
      <c r="D257" s="9"/>
      <c r="E257" s="10"/>
      <c r="F257" s="11"/>
      <c r="G257" s="75"/>
      <c r="H257" s="13"/>
      <c r="I257" s="14" t="s">
        <v>11</v>
      </c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72" t="s">
        <v>548</v>
      </c>
      <c r="B258" s="7"/>
      <c r="C258" s="8"/>
      <c r="D258" s="9"/>
      <c r="E258" s="10"/>
      <c r="F258" s="11"/>
      <c r="G258" s="12" t="s">
        <v>18</v>
      </c>
      <c r="H258" s="13"/>
      <c r="I258" s="14" t="s">
        <v>11</v>
      </c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20" t="s">
        <v>549</v>
      </c>
      <c r="B259" s="67" t="s">
        <v>550</v>
      </c>
      <c r="C259" s="8" t="s">
        <v>220</v>
      </c>
      <c r="D259" s="10" t="s">
        <v>23</v>
      </c>
      <c r="E259" s="10" t="s">
        <v>40</v>
      </c>
      <c r="F259" s="11"/>
      <c r="G259" s="75"/>
      <c r="H259" s="13"/>
      <c r="I259" s="14" t="s">
        <v>11</v>
      </c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72" t="s">
        <v>551</v>
      </c>
      <c r="B260" s="7"/>
      <c r="C260" s="8"/>
      <c r="D260" s="9"/>
      <c r="E260" s="10"/>
      <c r="F260" s="11"/>
      <c r="G260" s="75"/>
      <c r="H260" s="13"/>
      <c r="I260" s="14" t="s">
        <v>11</v>
      </c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6" t="s">
        <v>552</v>
      </c>
      <c r="B261" s="7"/>
      <c r="C261" s="8"/>
      <c r="D261" s="9"/>
      <c r="E261" s="10"/>
      <c r="F261" s="11"/>
      <c r="G261" s="75"/>
      <c r="H261" s="13"/>
      <c r="I261" s="14" t="s">
        <v>11</v>
      </c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72" t="s">
        <v>553</v>
      </c>
      <c r="B262" s="7"/>
      <c r="C262" s="8"/>
      <c r="D262" s="9"/>
      <c r="E262" s="10"/>
      <c r="F262" s="11"/>
      <c r="G262" s="75"/>
      <c r="H262" s="13"/>
      <c r="I262" s="14" t="s">
        <v>11</v>
      </c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20" t="s">
        <v>554</v>
      </c>
      <c r="B263" s="67" t="s">
        <v>555</v>
      </c>
      <c r="C263" s="8" t="s">
        <v>475</v>
      </c>
      <c r="D263" s="10" t="s">
        <v>16</v>
      </c>
      <c r="E263" s="10"/>
      <c r="F263" s="14">
        <v>13.0</v>
      </c>
      <c r="G263" s="75"/>
      <c r="H263" s="13"/>
      <c r="I263" s="14" t="s">
        <v>11</v>
      </c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20" t="s">
        <v>554</v>
      </c>
      <c r="B264" s="67" t="s">
        <v>556</v>
      </c>
      <c r="C264" s="8" t="s">
        <v>380</v>
      </c>
      <c r="D264" s="10" t="s">
        <v>16</v>
      </c>
      <c r="E264" s="10"/>
      <c r="F264" s="14">
        <v>13.0</v>
      </c>
      <c r="G264" s="75"/>
      <c r="H264" s="13"/>
      <c r="I264" s="14" t="s">
        <v>11</v>
      </c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20" t="s">
        <v>557</v>
      </c>
      <c r="B265" s="67" t="s">
        <v>558</v>
      </c>
      <c r="C265" s="8" t="s">
        <v>559</v>
      </c>
      <c r="D265" s="10" t="s">
        <v>23</v>
      </c>
      <c r="E265" s="10"/>
      <c r="F265" s="11"/>
      <c r="G265" s="75"/>
      <c r="H265" s="13"/>
      <c r="I265" s="14" t="s">
        <v>11</v>
      </c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20" t="s">
        <v>557</v>
      </c>
      <c r="B266" s="67" t="s">
        <v>560</v>
      </c>
      <c r="C266" s="8" t="s">
        <v>561</v>
      </c>
      <c r="D266" s="10" t="s">
        <v>23</v>
      </c>
      <c r="E266" s="10"/>
      <c r="F266" s="11"/>
      <c r="G266" s="75"/>
      <c r="H266" s="13"/>
      <c r="I266" s="14" t="s">
        <v>11</v>
      </c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20" t="s">
        <v>557</v>
      </c>
      <c r="B267" s="67" t="s">
        <v>562</v>
      </c>
      <c r="C267" s="8" t="s">
        <v>563</v>
      </c>
      <c r="D267" s="10" t="s">
        <v>23</v>
      </c>
      <c r="E267" s="10"/>
      <c r="F267" s="11"/>
      <c r="G267" s="75"/>
      <c r="H267" s="13"/>
      <c r="I267" s="14" t="s">
        <v>11</v>
      </c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20" t="s">
        <v>564</v>
      </c>
      <c r="B268" s="67" t="s">
        <v>565</v>
      </c>
      <c r="C268" s="8" t="s">
        <v>30</v>
      </c>
      <c r="D268" s="10" t="s">
        <v>23</v>
      </c>
      <c r="E268" s="10"/>
      <c r="F268" s="11"/>
      <c r="G268" s="75"/>
      <c r="H268" s="13"/>
      <c r="I268" s="14" t="s">
        <v>11</v>
      </c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72" t="s">
        <v>566</v>
      </c>
      <c r="B269" s="7"/>
      <c r="C269" s="8"/>
      <c r="D269" s="9"/>
      <c r="E269" s="10"/>
      <c r="F269" s="11"/>
      <c r="G269" s="75"/>
      <c r="H269" s="13"/>
      <c r="I269" s="14" t="s">
        <v>11</v>
      </c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72" t="s">
        <v>567</v>
      </c>
      <c r="B270" s="7"/>
      <c r="C270" s="8"/>
      <c r="D270" s="9"/>
      <c r="E270" s="10"/>
      <c r="F270" s="11"/>
      <c r="G270" s="75"/>
      <c r="H270" s="13"/>
      <c r="I270" s="14" t="s">
        <v>11</v>
      </c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20" t="s">
        <v>568</v>
      </c>
      <c r="B271" s="67" t="s">
        <v>569</v>
      </c>
      <c r="C271" s="8" t="s">
        <v>30</v>
      </c>
      <c r="D271" s="9"/>
      <c r="E271" s="10"/>
      <c r="F271" s="14">
        <v>7.0</v>
      </c>
      <c r="G271" s="75"/>
      <c r="H271" s="13"/>
      <c r="I271" s="14" t="s">
        <v>11</v>
      </c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20" t="s">
        <v>570</v>
      </c>
      <c r="B272" s="67" t="s">
        <v>571</v>
      </c>
      <c r="C272" s="8" t="s">
        <v>185</v>
      </c>
      <c r="D272" s="9"/>
      <c r="E272" s="10"/>
      <c r="F272" s="11"/>
      <c r="G272" s="12" t="s">
        <v>10</v>
      </c>
      <c r="H272" s="13"/>
      <c r="I272" s="14" t="s">
        <v>11</v>
      </c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20" t="s">
        <v>572</v>
      </c>
      <c r="B273" s="67" t="s">
        <v>573</v>
      </c>
      <c r="C273" s="8" t="s">
        <v>574</v>
      </c>
      <c r="D273" s="10" t="s">
        <v>16</v>
      </c>
      <c r="E273" s="10" t="s">
        <v>17</v>
      </c>
      <c r="F273" s="11"/>
      <c r="G273" s="12" t="s">
        <v>18</v>
      </c>
      <c r="H273" s="13"/>
      <c r="I273" s="14" t="s">
        <v>11</v>
      </c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20" t="s">
        <v>572</v>
      </c>
      <c r="B274" s="67" t="s">
        <v>575</v>
      </c>
      <c r="C274" s="8" t="s">
        <v>576</v>
      </c>
      <c r="D274" s="10" t="s">
        <v>16</v>
      </c>
      <c r="E274" s="10" t="s">
        <v>17</v>
      </c>
      <c r="F274" s="11"/>
      <c r="G274" s="75"/>
      <c r="H274" s="13"/>
      <c r="I274" s="14" t="s">
        <v>11</v>
      </c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72" t="s">
        <v>572</v>
      </c>
      <c r="B275" s="7"/>
      <c r="C275" s="8"/>
      <c r="D275" s="9"/>
      <c r="E275" s="10"/>
      <c r="F275" s="11"/>
      <c r="G275" s="12" t="s">
        <v>18</v>
      </c>
      <c r="H275" s="30"/>
      <c r="I275" s="14" t="s">
        <v>11</v>
      </c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40" t="s">
        <v>577</v>
      </c>
      <c r="B276" s="67" t="s">
        <v>578</v>
      </c>
      <c r="C276" s="8" t="s">
        <v>579</v>
      </c>
      <c r="D276" s="10" t="s">
        <v>23</v>
      </c>
      <c r="E276" s="10" t="s">
        <v>40</v>
      </c>
      <c r="F276" s="11"/>
      <c r="G276" s="75"/>
      <c r="H276" s="13"/>
      <c r="I276" s="14" t="s">
        <v>11</v>
      </c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20" t="s">
        <v>580</v>
      </c>
      <c r="B277" s="67" t="s">
        <v>581</v>
      </c>
      <c r="C277" s="8" t="s">
        <v>582</v>
      </c>
      <c r="D277" s="10" t="s">
        <v>23</v>
      </c>
      <c r="E277" s="10"/>
      <c r="F277" s="14">
        <v>4.0</v>
      </c>
      <c r="G277" s="75"/>
      <c r="H277" s="13"/>
      <c r="I277" s="14" t="s">
        <v>11</v>
      </c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72" t="s">
        <v>583</v>
      </c>
      <c r="B278" s="7"/>
      <c r="C278" s="8"/>
      <c r="D278" s="34" t="s">
        <v>23</v>
      </c>
      <c r="E278" s="14" t="s">
        <v>17</v>
      </c>
      <c r="F278" s="34">
        <v>2.0</v>
      </c>
      <c r="G278" s="75"/>
      <c r="H278" s="13"/>
      <c r="I278" s="14" t="s">
        <v>11</v>
      </c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ht="42.75" customHeight="1">
      <c r="A279" s="40" t="s">
        <v>584</v>
      </c>
      <c r="B279" s="67" t="s">
        <v>585</v>
      </c>
      <c r="C279" s="8" t="s">
        <v>586</v>
      </c>
      <c r="D279" s="10" t="s">
        <v>16</v>
      </c>
      <c r="E279" s="10"/>
      <c r="F279" s="11"/>
      <c r="G279" s="78"/>
      <c r="H279" s="13"/>
      <c r="I279" s="13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78"/>
      <c r="B280" s="79"/>
      <c r="C280" s="80"/>
      <c r="D280" s="62"/>
      <c r="E280" s="81"/>
      <c r="F280" s="64"/>
      <c r="G280" s="78"/>
      <c r="H280" s="13"/>
      <c r="I280" s="13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78"/>
      <c r="B281" s="79"/>
      <c r="C281" s="80"/>
      <c r="D281" s="62"/>
      <c r="E281" s="81"/>
      <c r="F281" s="64"/>
      <c r="G281" s="78"/>
      <c r="H281" s="13"/>
      <c r="I281" s="13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78"/>
      <c r="B282" s="79"/>
      <c r="C282" s="80"/>
      <c r="D282" s="62"/>
      <c r="E282" s="81"/>
      <c r="F282" s="64"/>
      <c r="G282" s="78"/>
      <c r="H282" s="13"/>
      <c r="I282" s="13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78"/>
      <c r="B283" s="79"/>
      <c r="C283" s="80"/>
      <c r="D283" s="62"/>
      <c r="E283" s="81"/>
      <c r="F283" s="64"/>
      <c r="G283" s="78"/>
      <c r="H283" s="13"/>
      <c r="I283" s="13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78"/>
      <c r="B284" s="79"/>
      <c r="C284" s="80"/>
      <c r="D284" s="62"/>
      <c r="E284" s="81"/>
      <c r="F284" s="64"/>
      <c r="G284" s="78"/>
      <c r="H284" s="13"/>
      <c r="I284" s="13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78"/>
      <c r="B285" s="79"/>
      <c r="C285" s="80"/>
      <c r="D285" s="62"/>
      <c r="E285" s="81"/>
      <c r="F285" s="64"/>
      <c r="G285" s="78"/>
      <c r="H285" s="13"/>
      <c r="I285" s="13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78"/>
      <c r="B286" s="79"/>
      <c r="C286" s="80"/>
      <c r="D286" s="62"/>
      <c r="E286" s="81"/>
      <c r="F286" s="64"/>
      <c r="G286" s="78"/>
      <c r="H286" s="13"/>
      <c r="I286" s="13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78"/>
      <c r="B287" s="79"/>
      <c r="C287" s="80"/>
      <c r="D287" s="62"/>
      <c r="E287" s="81"/>
      <c r="F287" s="64"/>
      <c r="G287" s="78"/>
      <c r="H287" s="13"/>
      <c r="I287" s="13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78"/>
      <c r="B288" s="79"/>
      <c r="C288" s="80"/>
      <c r="D288" s="62"/>
      <c r="E288" s="81"/>
      <c r="F288" s="64"/>
      <c r="G288" s="78"/>
      <c r="H288" s="13"/>
      <c r="I288" s="13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78"/>
      <c r="B289" s="79"/>
      <c r="C289" s="80"/>
      <c r="D289" s="62"/>
      <c r="E289" s="81"/>
      <c r="F289" s="64"/>
      <c r="G289" s="78"/>
      <c r="H289" s="13"/>
      <c r="I289" s="13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78"/>
      <c r="B290" s="79"/>
      <c r="C290" s="80"/>
      <c r="D290" s="62"/>
      <c r="E290" s="81"/>
      <c r="F290" s="64"/>
      <c r="G290" s="78"/>
      <c r="H290" s="13"/>
      <c r="I290" s="13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78"/>
      <c r="B291" s="79"/>
      <c r="C291" s="80"/>
      <c r="D291" s="62"/>
      <c r="E291" s="81"/>
      <c r="F291" s="64"/>
      <c r="G291" s="78"/>
      <c r="H291" s="13"/>
      <c r="I291" s="13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78"/>
      <c r="B292" s="79"/>
      <c r="C292" s="80"/>
      <c r="D292" s="62"/>
      <c r="E292" s="81"/>
      <c r="F292" s="64"/>
      <c r="G292" s="78"/>
      <c r="H292" s="13"/>
      <c r="I292" s="13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78"/>
      <c r="B293" s="79"/>
      <c r="C293" s="80"/>
      <c r="D293" s="62"/>
      <c r="E293" s="81"/>
      <c r="F293" s="64"/>
      <c r="G293" s="78"/>
      <c r="H293" s="13"/>
      <c r="I293" s="13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78"/>
      <c r="B294" s="79"/>
      <c r="C294" s="80"/>
      <c r="D294" s="62"/>
      <c r="E294" s="81"/>
      <c r="F294" s="64"/>
      <c r="G294" s="78"/>
      <c r="H294" s="13"/>
      <c r="I294" s="13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78"/>
      <c r="B295" s="79"/>
      <c r="C295" s="80"/>
      <c r="D295" s="62"/>
      <c r="E295" s="81"/>
      <c r="F295" s="64"/>
      <c r="G295" s="78"/>
      <c r="H295" s="13"/>
      <c r="I295" s="13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78"/>
      <c r="B296" s="79"/>
      <c r="C296" s="80"/>
      <c r="D296" s="62"/>
      <c r="E296" s="81"/>
      <c r="F296" s="64"/>
      <c r="G296" s="78"/>
      <c r="H296" s="13"/>
      <c r="I296" s="13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78"/>
      <c r="B297" s="79"/>
      <c r="C297" s="80"/>
      <c r="D297" s="62"/>
      <c r="E297" s="81"/>
      <c r="F297" s="64"/>
      <c r="G297" s="78"/>
      <c r="H297" s="13"/>
      <c r="I297" s="13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78"/>
      <c r="B298" s="79"/>
      <c r="C298" s="80"/>
      <c r="D298" s="62"/>
      <c r="E298" s="81"/>
      <c r="F298" s="64"/>
      <c r="G298" s="78"/>
      <c r="H298" s="13"/>
      <c r="I298" s="13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78"/>
      <c r="B299" s="79"/>
      <c r="C299" s="80"/>
      <c r="D299" s="62"/>
      <c r="E299" s="81"/>
      <c r="F299" s="64"/>
      <c r="G299" s="78"/>
      <c r="H299" s="13"/>
      <c r="I299" s="13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78"/>
      <c r="B300" s="79"/>
      <c r="C300" s="80"/>
      <c r="D300" s="62"/>
      <c r="E300" s="81"/>
      <c r="F300" s="64"/>
      <c r="G300" s="78"/>
      <c r="H300" s="13"/>
      <c r="I300" s="13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78"/>
      <c r="B301" s="79"/>
      <c r="C301" s="80"/>
      <c r="D301" s="62"/>
      <c r="E301" s="81"/>
      <c r="F301" s="64"/>
      <c r="G301" s="78"/>
      <c r="H301" s="13"/>
      <c r="I301" s="13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78"/>
      <c r="B302" s="79"/>
      <c r="C302" s="80"/>
      <c r="D302" s="62"/>
      <c r="E302" s="81"/>
      <c r="F302" s="64"/>
      <c r="G302" s="78"/>
      <c r="H302" s="13"/>
      <c r="I302" s="13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78"/>
      <c r="B303" s="79"/>
      <c r="C303" s="80"/>
      <c r="D303" s="62"/>
      <c r="E303" s="81"/>
      <c r="F303" s="64"/>
      <c r="G303" s="78"/>
      <c r="H303" s="13"/>
      <c r="I303" s="13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78"/>
      <c r="B304" s="79"/>
      <c r="C304" s="80"/>
      <c r="D304" s="62"/>
      <c r="E304" s="81"/>
      <c r="F304" s="64"/>
      <c r="G304" s="78"/>
      <c r="H304" s="13"/>
      <c r="I304" s="13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78"/>
      <c r="B305" s="79"/>
      <c r="C305" s="80"/>
      <c r="D305" s="62"/>
      <c r="E305" s="81"/>
      <c r="F305" s="64"/>
      <c r="G305" s="78"/>
      <c r="H305" s="13"/>
      <c r="I305" s="13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78"/>
      <c r="B306" s="79"/>
      <c r="C306" s="80"/>
      <c r="D306" s="62"/>
      <c r="E306" s="81"/>
      <c r="F306" s="64"/>
      <c r="G306" s="78"/>
      <c r="H306" s="13"/>
      <c r="I306" s="13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78"/>
      <c r="B307" s="79"/>
      <c r="C307" s="80"/>
      <c r="D307" s="62"/>
      <c r="E307" s="81"/>
      <c r="F307" s="64"/>
      <c r="G307" s="78"/>
      <c r="H307" s="13"/>
      <c r="I307" s="13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78"/>
      <c r="B308" s="79"/>
      <c r="C308" s="80"/>
      <c r="D308" s="62"/>
      <c r="E308" s="81"/>
      <c r="F308" s="64"/>
      <c r="G308" s="78"/>
      <c r="H308" s="13"/>
      <c r="I308" s="13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78"/>
      <c r="B309" s="79"/>
      <c r="C309" s="80"/>
      <c r="D309" s="62"/>
      <c r="E309" s="81"/>
      <c r="F309" s="64"/>
      <c r="G309" s="78"/>
      <c r="H309" s="13"/>
      <c r="I309" s="13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78"/>
      <c r="B310" s="79"/>
      <c r="C310" s="80"/>
      <c r="D310" s="62"/>
      <c r="E310" s="81"/>
      <c r="F310" s="64"/>
      <c r="G310" s="78"/>
      <c r="H310" s="13"/>
      <c r="I310" s="13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78"/>
      <c r="B311" s="79"/>
      <c r="C311" s="80"/>
      <c r="D311" s="62"/>
      <c r="E311" s="81"/>
      <c r="F311" s="64"/>
      <c r="G311" s="78"/>
      <c r="H311" s="13"/>
      <c r="I311" s="13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78"/>
      <c r="B312" s="79"/>
      <c r="C312" s="80"/>
      <c r="D312" s="62"/>
      <c r="E312" s="81"/>
      <c r="F312" s="64"/>
      <c r="G312" s="78"/>
      <c r="H312" s="13"/>
      <c r="I312" s="13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78"/>
      <c r="B313" s="79"/>
      <c r="C313" s="80"/>
      <c r="D313" s="62"/>
      <c r="E313" s="81"/>
      <c r="F313" s="64"/>
      <c r="G313" s="78"/>
      <c r="H313" s="13"/>
      <c r="I313" s="13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78"/>
      <c r="B314" s="79"/>
      <c r="C314" s="80"/>
      <c r="D314" s="62"/>
      <c r="E314" s="81"/>
      <c r="F314" s="64"/>
      <c r="G314" s="78"/>
      <c r="H314" s="13"/>
      <c r="I314" s="13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78"/>
      <c r="B315" s="79"/>
      <c r="C315" s="80"/>
      <c r="D315" s="62"/>
      <c r="E315" s="81"/>
      <c r="F315" s="64"/>
      <c r="G315" s="78"/>
      <c r="H315" s="13"/>
      <c r="I315" s="13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78"/>
      <c r="B316" s="79"/>
      <c r="C316" s="80"/>
      <c r="D316" s="62"/>
      <c r="E316" s="81"/>
      <c r="F316" s="64"/>
      <c r="G316" s="78"/>
      <c r="H316" s="13"/>
      <c r="I316" s="13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78"/>
      <c r="B317" s="79"/>
      <c r="C317" s="80"/>
      <c r="D317" s="62"/>
      <c r="E317" s="81"/>
      <c r="F317" s="64"/>
      <c r="G317" s="78"/>
      <c r="H317" s="13"/>
      <c r="I317" s="13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78"/>
      <c r="B318" s="79"/>
      <c r="C318" s="80"/>
      <c r="D318" s="62"/>
      <c r="E318" s="81"/>
      <c r="F318" s="64"/>
      <c r="G318" s="78"/>
      <c r="H318" s="13"/>
      <c r="I318" s="13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78"/>
      <c r="B319" s="79"/>
      <c r="C319" s="80"/>
      <c r="D319" s="62"/>
      <c r="E319" s="81"/>
      <c r="F319" s="64"/>
      <c r="G319" s="78"/>
      <c r="H319" s="13"/>
      <c r="I319" s="13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78"/>
      <c r="B320" s="79"/>
      <c r="C320" s="80"/>
      <c r="D320" s="62"/>
      <c r="E320" s="81"/>
      <c r="F320" s="64"/>
      <c r="G320" s="78"/>
      <c r="H320" s="13"/>
      <c r="I320" s="13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78"/>
      <c r="B321" s="79"/>
      <c r="C321" s="80"/>
      <c r="D321" s="62"/>
      <c r="E321" s="81"/>
      <c r="F321" s="64"/>
      <c r="G321" s="78"/>
      <c r="H321" s="13"/>
      <c r="I321" s="13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78"/>
      <c r="B322" s="79"/>
      <c r="C322" s="80"/>
      <c r="D322" s="62"/>
      <c r="E322" s="81"/>
      <c r="F322" s="64"/>
      <c r="G322" s="78"/>
      <c r="H322" s="13"/>
      <c r="I322" s="13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78"/>
      <c r="B323" s="79"/>
      <c r="C323" s="80"/>
      <c r="D323" s="62"/>
      <c r="E323" s="81"/>
      <c r="F323" s="64"/>
      <c r="G323" s="78"/>
      <c r="H323" s="13"/>
      <c r="I323" s="13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78"/>
      <c r="B324" s="79"/>
      <c r="C324" s="80"/>
      <c r="D324" s="62"/>
      <c r="E324" s="81"/>
      <c r="F324" s="64"/>
      <c r="G324" s="78"/>
      <c r="H324" s="13"/>
      <c r="I324" s="13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78"/>
      <c r="B325" s="79"/>
      <c r="C325" s="80"/>
      <c r="D325" s="62"/>
      <c r="E325" s="81"/>
      <c r="F325" s="64"/>
      <c r="G325" s="78"/>
      <c r="H325" s="13"/>
      <c r="I325" s="13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78"/>
      <c r="B326" s="79"/>
      <c r="C326" s="80"/>
      <c r="D326" s="62"/>
      <c r="E326" s="81"/>
      <c r="F326" s="64"/>
      <c r="G326" s="78"/>
      <c r="H326" s="13"/>
      <c r="I326" s="13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78"/>
      <c r="B327" s="79"/>
      <c r="C327" s="80"/>
      <c r="D327" s="62"/>
      <c r="E327" s="81"/>
      <c r="F327" s="64"/>
      <c r="G327" s="78"/>
      <c r="H327" s="13"/>
      <c r="I327" s="13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78"/>
      <c r="B328" s="79"/>
      <c r="C328" s="80"/>
      <c r="D328" s="62"/>
      <c r="E328" s="81"/>
      <c r="F328" s="64"/>
      <c r="G328" s="78"/>
      <c r="H328" s="13"/>
      <c r="I328" s="13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78"/>
      <c r="B329" s="79"/>
      <c r="C329" s="80"/>
      <c r="D329" s="62"/>
      <c r="E329" s="81"/>
      <c r="F329" s="64"/>
      <c r="G329" s="78"/>
      <c r="H329" s="13"/>
      <c r="I329" s="13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78"/>
      <c r="B330" s="79"/>
      <c r="C330" s="80"/>
      <c r="D330" s="62"/>
      <c r="E330" s="81"/>
      <c r="F330" s="64"/>
      <c r="G330" s="78"/>
      <c r="H330" s="13"/>
      <c r="I330" s="13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78"/>
      <c r="B331" s="79"/>
      <c r="C331" s="80"/>
      <c r="D331" s="62"/>
      <c r="E331" s="81"/>
      <c r="F331" s="64"/>
      <c r="G331" s="78"/>
      <c r="H331" s="13"/>
      <c r="I331" s="13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78"/>
      <c r="B332" s="79"/>
      <c r="C332" s="80"/>
      <c r="D332" s="62"/>
      <c r="E332" s="81"/>
      <c r="F332" s="64"/>
      <c r="G332" s="78"/>
      <c r="H332" s="13"/>
      <c r="I332" s="13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78"/>
      <c r="B333" s="79"/>
      <c r="C333" s="80"/>
      <c r="D333" s="62"/>
      <c r="E333" s="81"/>
      <c r="F333" s="64"/>
      <c r="G333" s="78"/>
      <c r="H333" s="13"/>
      <c r="I333" s="13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78"/>
      <c r="B334" s="79"/>
      <c r="C334" s="80"/>
      <c r="D334" s="62"/>
      <c r="E334" s="81"/>
      <c r="F334" s="64"/>
      <c r="G334" s="78"/>
      <c r="H334" s="13"/>
      <c r="I334" s="13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78"/>
      <c r="B335" s="79"/>
      <c r="C335" s="80"/>
      <c r="D335" s="62"/>
      <c r="E335" s="81"/>
      <c r="F335" s="64"/>
      <c r="G335" s="78"/>
      <c r="H335" s="13"/>
      <c r="I335" s="13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78"/>
      <c r="B336" s="79"/>
      <c r="C336" s="80"/>
      <c r="D336" s="62"/>
      <c r="E336" s="81"/>
      <c r="F336" s="64"/>
      <c r="G336" s="78"/>
      <c r="H336" s="13"/>
      <c r="I336" s="13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78"/>
      <c r="B337" s="79"/>
      <c r="C337" s="80"/>
      <c r="D337" s="62"/>
      <c r="E337" s="81"/>
      <c r="F337" s="64"/>
      <c r="G337" s="78"/>
      <c r="H337" s="13"/>
      <c r="I337" s="13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78"/>
      <c r="B338" s="79"/>
      <c r="C338" s="80"/>
      <c r="D338" s="62"/>
      <c r="E338" s="81"/>
      <c r="F338" s="64"/>
      <c r="G338" s="78"/>
      <c r="H338" s="13"/>
      <c r="I338" s="13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78"/>
      <c r="B339" s="79"/>
      <c r="C339" s="80"/>
      <c r="D339" s="62"/>
      <c r="E339" s="81"/>
      <c r="F339" s="64"/>
      <c r="G339" s="78"/>
      <c r="H339" s="13"/>
      <c r="I339" s="13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78"/>
      <c r="B340" s="79"/>
      <c r="C340" s="80"/>
      <c r="D340" s="62"/>
      <c r="E340" s="81"/>
      <c r="F340" s="64"/>
      <c r="G340" s="78"/>
      <c r="H340" s="13"/>
      <c r="I340" s="13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78"/>
      <c r="B341" s="79"/>
      <c r="C341" s="80"/>
      <c r="D341" s="62"/>
      <c r="E341" s="81"/>
      <c r="F341" s="64"/>
      <c r="G341" s="78"/>
      <c r="H341" s="13"/>
      <c r="I341" s="13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78"/>
      <c r="B342" s="79"/>
      <c r="C342" s="80"/>
      <c r="D342" s="62"/>
      <c r="E342" s="81"/>
      <c r="F342" s="64"/>
      <c r="G342" s="78"/>
      <c r="H342" s="13"/>
      <c r="I342" s="13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78"/>
      <c r="B343" s="79"/>
      <c r="C343" s="80"/>
      <c r="D343" s="62"/>
      <c r="E343" s="81"/>
      <c r="F343" s="64"/>
      <c r="G343" s="78"/>
      <c r="H343" s="13"/>
      <c r="I343" s="13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78"/>
      <c r="B344" s="79"/>
      <c r="C344" s="80"/>
      <c r="D344" s="62"/>
      <c r="E344" s="81"/>
      <c r="F344" s="64"/>
      <c r="G344" s="78"/>
      <c r="H344" s="13"/>
      <c r="I344" s="13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78"/>
      <c r="B345" s="79"/>
      <c r="C345" s="80"/>
      <c r="D345" s="62"/>
      <c r="E345" s="81"/>
      <c r="F345" s="64"/>
      <c r="G345" s="78"/>
      <c r="H345" s="13"/>
      <c r="I345" s="13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78"/>
      <c r="B346" s="79"/>
      <c r="C346" s="80"/>
      <c r="D346" s="62"/>
      <c r="E346" s="81"/>
      <c r="F346" s="64"/>
      <c r="G346" s="78"/>
      <c r="H346" s="13"/>
      <c r="I346" s="13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78"/>
      <c r="B347" s="79"/>
      <c r="C347" s="80"/>
      <c r="D347" s="62"/>
      <c r="E347" s="81"/>
      <c r="F347" s="64"/>
      <c r="G347" s="78"/>
      <c r="H347" s="13"/>
      <c r="I347" s="13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78"/>
      <c r="B348" s="79"/>
      <c r="C348" s="80"/>
      <c r="D348" s="62"/>
      <c r="E348" s="81"/>
      <c r="F348" s="64"/>
      <c r="G348" s="78"/>
      <c r="H348" s="13"/>
      <c r="I348" s="13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78"/>
      <c r="B349" s="79"/>
      <c r="C349" s="80"/>
      <c r="D349" s="62"/>
      <c r="E349" s="81"/>
      <c r="F349" s="64"/>
      <c r="G349" s="78"/>
      <c r="H349" s="13"/>
      <c r="I349" s="13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78"/>
      <c r="B350" s="79"/>
      <c r="C350" s="80"/>
      <c r="D350" s="62"/>
      <c r="E350" s="81"/>
      <c r="F350" s="64"/>
      <c r="G350" s="78"/>
      <c r="H350" s="13"/>
      <c r="I350" s="13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78"/>
      <c r="B351" s="79"/>
      <c r="C351" s="80"/>
      <c r="D351" s="62"/>
      <c r="E351" s="81"/>
      <c r="F351" s="64"/>
      <c r="G351" s="78"/>
      <c r="H351" s="13"/>
      <c r="I351" s="13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78"/>
      <c r="B352" s="79"/>
      <c r="C352" s="80"/>
      <c r="D352" s="62"/>
      <c r="E352" s="81"/>
      <c r="F352" s="64"/>
      <c r="G352" s="78"/>
      <c r="H352" s="13"/>
      <c r="I352" s="13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78"/>
      <c r="B353" s="79"/>
      <c r="C353" s="80"/>
      <c r="D353" s="62"/>
      <c r="E353" s="81"/>
      <c r="F353" s="64"/>
      <c r="G353" s="78"/>
      <c r="H353" s="13"/>
      <c r="I353" s="13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78"/>
      <c r="B354" s="79"/>
      <c r="C354" s="80"/>
      <c r="D354" s="62"/>
      <c r="E354" s="81"/>
      <c r="F354" s="64"/>
      <c r="G354" s="78"/>
      <c r="H354" s="13"/>
      <c r="I354" s="13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78"/>
      <c r="B355" s="79"/>
      <c r="C355" s="80"/>
      <c r="D355" s="62"/>
      <c r="E355" s="81"/>
      <c r="F355" s="64"/>
      <c r="G355" s="78"/>
      <c r="H355" s="13"/>
      <c r="I355" s="13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78"/>
      <c r="B356" s="79"/>
      <c r="C356" s="80"/>
      <c r="D356" s="62"/>
      <c r="E356" s="81"/>
      <c r="F356" s="64"/>
      <c r="G356" s="78"/>
      <c r="H356" s="13"/>
      <c r="I356" s="13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78"/>
      <c r="B357" s="79"/>
      <c r="C357" s="80"/>
      <c r="D357" s="62"/>
      <c r="E357" s="81"/>
      <c r="F357" s="64"/>
      <c r="G357" s="78"/>
      <c r="H357" s="13"/>
      <c r="I357" s="13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78"/>
      <c r="B358" s="79"/>
      <c r="C358" s="80"/>
      <c r="D358" s="62"/>
      <c r="E358" s="81"/>
      <c r="F358" s="64"/>
      <c r="G358" s="78"/>
      <c r="H358" s="13"/>
      <c r="I358" s="13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78"/>
      <c r="B359" s="79"/>
      <c r="C359" s="80"/>
      <c r="D359" s="62"/>
      <c r="E359" s="81"/>
      <c r="F359" s="64"/>
      <c r="G359" s="78"/>
      <c r="H359" s="13"/>
      <c r="I359" s="13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78"/>
      <c r="B360" s="79"/>
      <c r="C360" s="80"/>
      <c r="D360" s="62"/>
      <c r="E360" s="81"/>
      <c r="F360" s="64"/>
      <c r="G360" s="78"/>
      <c r="H360" s="13"/>
      <c r="I360" s="13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78"/>
      <c r="B361" s="79"/>
      <c r="C361" s="80"/>
      <c r="D361" s="62"/>
      <c r="E361" s="81"/>
      <c r="F361" s="64"/>
      <c r="G361" s="78"/>
      <c r="H361" s="13"/>
      <c r="I361" s="13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78"/>
      <c r="B362" s="79"/>
      <c r="C362" s="80"/>
      <c r="D362" s="62"/>
      <c r="E362" s="81"/>
      <c r="F362" s="64"/>
      <c r="G362" s="78"/>
      <c r="H362" s="13"/>
      <c r="I362" s="13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78"/>
      <c r="B363" s="79"/>
      <c r="C363" s="80"/>
      <c r="D363" s="62"/>
      <c r="E363" s="81"/>
      <c r="F363" s="64"/>
      <c r="G363" s="78"/>
      <c r="H363" s="13"/>
      <c r="I363" s="13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78"/>
      <c r="B364" s="79"/>
      <c r="C364" s="80"/>
      <c r="D364" s="62"/>
      <c r="E364" s="81"/>
      <c r="F364" s="64"/>
      <c r="G364" s="78"/>
      <c r="H364" s="13"/>
      <c r="I364" s="13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78"/>
      <c r="B365" s="79"/>
      <c r="C365" s="80"/>
      <c r="D365" s="62"/>
      <c r="E365" s="81"/>
      <c r="F365" s="64"/>
      <c r="G365" s="78"/>
      <c r="H365" s="13"/>
      <c r="I365" s="13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78"/>
      <c r="B366" s="79"/>
      <c r="C366" s="80"/>
      <c r="D366" s="62"/>
      <c r="E366" s="81"/>
      <c r="F366" s="64"/>
      <c r="G366" s="78"/>
      <c r="H366" s="13"/>
      <c r="I366" s="13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78"/>
      <c r="B367" s="79"/>
      <c r="C367" s="80"/>
      <c r="D367" s="62"/>
      <c r="E367" s="81"/>
      <c r="F367" s="64"/>
      <c r="G367" s="78"/>
      <c r="H367" s="13"/>
      <c r="I367" s="13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78"/>
      <c r="B368" s="79"/>
      <c r="C368" s="80"/>
      <c r="D368" s="62"/>
      <c r="E368" s="81"/>
      <c r="F368" s="64"/>
      <c r="G368" s="78"/>
      <c r="H368" s="13"/>
      <c r="I368" s="13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78"/>
      <c r="B369" s="79"/>
      <c r="C369" s="80"/>
      <c r="D369" s="62"/>
      <c r="E369" s="81"/>
      <c r="F369" s="64"/>
      <c r="G369" s="78"/>
      <c r="H369" s="13"/>
      <c r="I369" s="13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78"/>
      <c r="B370" s="79"/>
      <c r="C370" s="80"/>
      <c r="D370" s="62"/>
      <c r="E370" s="81"/>
      <c r="F370" s="64"/>
      <c r="G370" s="78"/>
      <c r="H370" s="13"/>
      <c r="I370" s="13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78"/>
      <c r="B371" s="79"/>
      <c r="C371" s="80"/>
      <c r="D371" s="62"/>
      <c r="E371" s="81"/>
      <c r="F371" s="64"/>
      <c r="G371" s="78"/>
      <c r="H371" s="13"/>
      <c r="I371" s="13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78"/>
      <c r="B372" s="79"/>
      <c r="C372" s="80"/>
      <c r="D372" s="62"/>
      <c r="E372" s="81"/>
      <c r="F372" s="64"/>
      <c r="G372" s="78"/>
      <c r="H372" s="13"/>
      <c r="I372" s="13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78"/>
      <c r="B373" s="79"/>
      <c r="C373" s="80"/>
      <c r="D373" s="62"/>
      <c r="E373" s="81"/>
      <c r="F373" s="64"/>
      <c r="G373" s="78"/>
      <c r="H373" s="13"/>
      <c r="I373" s="13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78"/>
      <c r="B374" s="79"/>
      <c r="C374" s="80"/>
      <c r="D374" s="62"/>
      <c r="E374" s="81"/>
      <c r="F374" s="64"/>
      <c r="G374" s="78"/>
      <c r="H374" s="13"/>
      <c r="I374" s="13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78"/>
      <c r="B375" s="79"/>
      <c r="C375" s="80"/>
      <c r="D375" s="62"/>
      <c r="E375" s="81"/>
      <c r="F375" s="64"/>
      <c r="G375" s="78"/>
      <c r="H375" s="13"/>
      <c r="I375" s="13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78"/>
      <c r="B376" s="79"/>
      <c r="C376" s="80"/>
      <c r="D376" s="62"/>
      <c r="E376" s="81"/>
      <c r="F376" s="64"/>
      <c r="G376" s="78"/>
      <c r="H376" s="13"/>
      <c r="I376" s="13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78"/>
      <c r="B377" s="79"/>
      <c r="C377" s="80"/>
      <c r="D377" s="62"/>
      <c r="E377" s="81"/>
      <c r="F377" s="64"/>
      <c r="G377" s="78"/>
      <c r="H377" s="13"/>
      <c r="I377" s="13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78"/>
      <c r="B378" s="79"/>
      <c r="C378" s="80"/>
      <c r="D378" s="62"/>
      <c r="E378" s="81"/>
      <c r="F378" s="64"/>
      <c r="G378" s="78"/>
      <c r="H378" s="13"/>
      <c r="I378" s="13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78"/>
      <c r="B379" s="79"/>
      <c r="C379" s="80"/>
      <c r="D379" s="62"/>
      <c r="E379" s="81"/>
      <c r="F379" s="64"/>
      <c r="G379" s="78"/>
      <c r="H379" s="13"/>
      <c r="I379" s="13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78"/>
      <c r="B380" s="79"/>
      <c r="C380" s="80"/>
      <c r="D380" s="62"/>
      <c r="E380" s="81"/>
      <c r="F380" s="64"/>
      <c r="G380" s="78"/>
      <c r="H380" s="13"/>
      <c r="I380" s="13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78"/>
      <c r="B381" s="79"/>
      <c r="C381" s="80"/>
      <c r="D381" s="62"/>
      <c r="E381" s="81"/>
      <c r="F381" s="64"/>
      <c r="G381" s="78"/>
      <c r="H381" s="13"/>
      <c r="I381" s="13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78"/>
      <c r="B382" s="79"/>
      <c r="C382" s="80"/>
      <c r="D382" s="62"/>
      <c r="E382" s="81"/>
      <c r="F382" s="64"/>
      <c r="G382" s="78"/>
      <c r="H382" s="13"/>
      <c r="I382" s="13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78"/>
      <c r="B383" s="79"/>
      <c r="C383" s="80"/>
      <c r="D383" s="62"/>
      <c r="E383" s="81"/>
      <c r="F383" s="64"/>
      <c r="G383" s="78"/>
      <c r="H383" s="13"/>
      <c r="I383" s="13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78"/>
      <c r="B384" s="79"/>
      <c r="C384" s="80"/>
      <c r="D384" s="62"/>
      <c r="E384" s="81"/>
      <c r="F384" s="64"/>
      <c r="G384" s="78"/>
      <c r="H384" s="13"/>
      <c r="I384" s="13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78"/>
      <c r="B385" s="79"/>
      <c r="C385" s="80"/>
      <c r="D385" s="62"/>
      <c r="E385" s="81"/>
      <c r="F385" s="64"/>
      <c r="G385" s="78"/>
      <c r="H385" s="13"/>
      <c r="I385" s="13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78"/>
      <c r="B386" s="79"/>
      <c r="C386" s="80"/>
      <c r="D386" s="62"/>
      <c r="E386" s="81"/>
      <c r="F386" s="64"/>
      <c r="G386" s="78"/>
      <c r="H386" s="13"/>
      <c r="I386" s="13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78"/>
      <c r="B387" s="79"/>
      <c r="C387" s="80"/>
      <c r="D387" s="62"/>
      <c r="E387" s="81"/>
      <c r="F387" s="64"/>
      <c r="G387" s="78"/>
      <c r="H387" s="13"/>
      <c r="I387" s="13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78"/>
      <c r="B388" s="79"/>
      <c r="C388" s="80"/>
      <c r="D388" s="62"/>
      <c r="E388" s="81"/>
      <c r="F388" s="64"/>
      <c r="G388" s="78"/>
      <c r="H388" s="13"/>
      <c r="I388" s="13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78"/>
      <c r="B389" s="79"/>
      <c r="C389" s="80"/>
      <c r="D389" s="62"/>
      <c r="E389" s="81"/>
      <c r="F389" s="64"/>
      <c r="G389" s="78"/>
      <c r="H389" s="13"/>
      <c r="I389" s="13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78"/>
      <c r="B390" s="79"/>
      <c r="C390" s="80"/>
      <c r="D390" s="62"/>
      <c r="E390" s="81"/>
      <c r="F390" s="64"/>
      <c r="G390" s="78"/>
      <c r="H390" s="13"/>
      <c r="I390" s="13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78"/>
      <c r="B391" s="79"/>
      <c r="C391" s="80"/>
      <c r="D391" s="62"/>
      <c r="E391" s="81"/>
      <c r="F391" s="64"/>
      <c r="G391" s="78"/>
      <c r="H391" s="13"/>
      <c r="I391" s="13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78"/>
      <c r="B392" s="79"/>
      <c r="C392" s="80"/>
      <c r="D392" s="62"/>
      <c r="E392" s="81"/>
      <c r="F392" s="64"/>
      <c r="G392" s="78"/>
      <c r="H392" s="13"/>
      <c r="I392" s="13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78"/>
      <c r="B393" s="79"/>
      <c r="C393" s="80"/>
      <c r="D393" s="62"/>
      <c r="E393" s="81"/>
      <c r="F393" s="64"/>
      <c r="G393" s="78"/>
      <c r="H393" s="13"/>
      <c r="I393" s="13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78"/>
      <c r="B394" s="79"/>
      <c r="C394" s="80"/>
      <c r="D394" s="62"/>
      <c r="E394" s="81"/>
      <c r="F394" s="64"/>
      <c r="G394" s="78"/>
      <c r="H394" s="13"/>
      <c r="I394" s="13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78"/>
      <c r="B395" s="79"/>
      <c r="C395" s="80"/>
      <c r="D395" s="62"/>
      <c r="E395" s="81"/>
      <c r="F395" s="64"/>
      <c r="G395" s="78"/>
      <c r="H395" s="13"/>
      <c r="I395" s="13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78"/>
      <c r="B396" s="79"/>
      <c r="C396" s="80"/>
      <c r="D396" s="62"/>
      <c r="E396" s="81"/>
      <c r="F396" s="64"/>
      <c r="G396" s="78"/>
      <c r="H396" s="13"/>
      <c r="I396" s="13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78"/>
      <c r="B397" s="79"/>
      <c r="C397" s="80"/>
      <c r="D397" s="62"/>
      <c r="E397" s="81"/>
      <c r="F397" s="64"/>
      <c r="G397" s="78"/>
      <c r="H397" s="13"/>
      <c r="I397" s="13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78"/>
      <c r="B398" s="79"/>
      <c r="C398" s="80"/>
      <c r="D398" s="62"/>
      <c r="E398" s="81"/>
      <c r="F398" s="64"/>
      <c r="G398" s="78"/>
      <c r="H398" s="13"/>
      <c r="I398" s="13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78"/>
      <c r="B399" s="79"/>
      <c r="C399" s="80"/>
      <c r="D399" s="62"/>
      <c r="E399" s="81"/>
      <c r="F399" s="64"/>
      <c r="G399" s="78"/>
      <c r="H399" s="13"/>
      <c r="I399" s="13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78"/>
      <c r="B400" s="79"/>
      <c r="C400" s="80"/>
      <c r="D400" s="62"/>
      <c r="E400" s="81"/>
      <c r="F400" s="64"/>
      <c r="G400" s="78"/>
      <c r="H400" s="13"/>
      <c r="I400" s="13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78"/>
      <c r="B401" s="79"/>
      <c r="C401" s="80"/>
      <c r="D401" s="62"/>
      <c r="E401" s="81"/>
      <c r="F401" s="64"/>
      <c r="G401" s="78"/>
      <c r="H401" s="13"/>
      <c r="I401" s="13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78"/>
      <c r="B402" s="79"/>
      <c r="C402" s="80"/>
      <c r="D402" s="62"/>
      <c r="E402" s="81"/>
      <c r="F402" s="64"/>
      <c r="G402" s="78"/>
      <c r="H402" s="13"/>
      <c r="I402" s="13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78"/>
      <c r="B403" s="79"/>
      <c r="C403" s="80"/>
      <c r="D403" s="62"/>
      <c r="E403" s="81"/>
      <c r="F403" s="64"/>
      <c r="G403" s="78"/>
      <c r="H403" s="13"/>
      <c r="I403" s="13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78"/>
      <c r="B404" s="79"/>
      <c r="C404" s="80"/>
      <c r="D404" s="62"/>
      <c r="E404" s="81"/>
      <c r="F404" s="64"/>
      <c r="G404" s="78"/>
      <c r="H404" s="13"/>
      <c r="I404" s="13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78"/>
      <c r="B405" s="79"/>
      <c r="C405" s="80"/>
      <c r="D405" s="62"/>
      <c r="E405" s="81"/>
      <c r="F405" s="64"/>
      <c r="G405" s="78"/>
      <c r="H405" s="13"/>
      <c r="I405" s="13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78"/>
      <c r="B406" s="79"/>
      <c r="C406" s="80"/>
      <c r="D406" s="62"/>
      <c r="E406" s="81"/>
      <c r="F406" s="64"/>
      <c r="G406" s="78"/>
      <c r="H406" s="13"/>
      <c r="I406" s="13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78"/>
      <c r="B407" s="79"/>
      <c r="C407" s="80"/>
      <c r="D407" s="62"/>
      <c r="E407" s="81"/>
      <c r="F407" s="64"/>
      <c r="G407" s="78"/>
      <c r="H407" s="13"/>
      <c r="I407" s="13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78"/>
      <c r="B408" s="79"/>
      <c r="C408" s="80"/>
      <c r="D408" s="62"/>
      <c r="E408" s="81"/>
      <c r="F408" s="64"/>
      <c r="G408" s="78"/>
      <c r="H408" s="13"/>
      <c r="I408" s="13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78"/>
      <c r="B409" s="79"/>
      <c r="C409" s="80"/>
      <c r="D409" s="62"/>
      <c r="E409" s="81"/>
      <c r="F409" s="64"/>
      <c r="G409" s="78"/>
      <c r="H409" s="13"/>
      <c r="I409" s="13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78"/>
      <c r="B410" s="79"/>
      <c r="C410" s="80"/>
      <c r="D410" s="62"/>
      <c r="E410" s="81"/>
      <c r="F410" s="64"/>
      <c r="G410" s="78"/>
      <c r="H410" s="13"/>
      <c r="I410" s="13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78"/>
      <c r="B411" s="79"/>
      <c r="C411" s="80"/>
      <c r="D411" s="62"/>
      <c r="E411" s="81"/>
      <c r="F411" s="64"/>
      <c r="G411" s="78"/>
      <c r="H411" s="13"/>
      <c r="I411" s="13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78"/>
      <c r="B412" s="79"/>
      <c r="C412" s="80"/>
      <c r="D412" s="62"/>
      <c r="E412" s="81"/>
      <c r="F412" s="64"/>
      <c r="G412" s="78"/>
      <c r="H412" s="13"/>
      <c r="I412" s="13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78"/>
      <c r="B413" s="79"/>
      <c r="C413" s="80"/>
      <c r="D413" s="62"/>
      <c r="E413" s="81"/>
      <c r="F413" s="64"/>
      <c r="G413" s="78"/>
      <c r="H413" s="13"/>
      <c r="I413" s="13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78"/>
      <c r="B414" s="79"/>
      <c r="C414" s="80"/>
      <c r="D414" s="62"/>
      <c r="E414" s="81"/>
      <c r="F414" s="64"/>
      <c r="G414" s="78"/>
      <c r="H414" s="13"/>
      <c r="I414" s="13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78"/>
      <c r="B415" s="79"/>
      <c r="C415" s="80"/>
      <c r="D415" s="62"/>
      <c r="E415" s="81"/>
      <c r="F415" s="64"/>
      <c r="G415" s="78"/>
      <c r="H415" s="13"/>
      <c r="I415" s="13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78"/>
      <c r="B416" s="79"/>
      <c r="C416" s="80"/>
      <c r="D416" s="62"/>
      <c r="E416" s="81"/>
      <c r="F416" s="64"/>
      <c r="G416" s="78"/>
      <c r="H416" s="13"/>
      <c r="I416" s="13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78"/>
      <c r="B417" s="79"/>
      <c r="C417" s="80"/>
      <c r="D417" s="62"/>
      <c r="E417" s="81"/>
      <c r="F417" s="64"/>
      <c r="G417" s="78"/>
      <c r="H417" s="13"/>
      <c r="I417" s="13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78"/>
      <c r="B418" s="79"/>
      <c r="C418" s="80"/>
      <c r="D418" s="62"/>
      <c r="E418" s="81"/>
      <c r="F418" s="64"/>
      <c r="G418" s="78"/>
      <c r="H418" s="13"/>
      <c r="I418" s="13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78"/>
      <c r="B419" s="79"/>
      <c r="C419" s="80"/>
      <c r="D419" s="62"/>
      <c r="E419" s="81"/>
      <c r="F419" s="64"/>
      <c r="G419" s="78"/>
      <c r="H419" s="13"/>
      <c r="I419" s="13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78"/>
      <c r="B420" s="79"/>
      <c r="C420" s="80"/>
      <c r="D420" s="62"/>
      <c r="E420" s="81"/>
      <c r="F420" s="64"/>
      <c r="G420" s="78"/>
      <c r="H420" s="13"/>
      <c r="I420" s="13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78"/>
      <c r="B421" s="79"/>
      <c r="C421" s="80"/>
      <c r="D421" s="62"/>
      <c r="E421" s="81"/>
      <c r="F421" s="64"/>
      <c r="G421" s="78"/>
      <c r="H421" s="13"/>
      <c r="I421" s="13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78"/>
      <c r="B422" s="79"/>
      <c r="C422" s="80"/>
      <c r="D422" s="62"/>
      <c r="E422" s="81"/>
      <c r="F422" s="64"/>
      <c r="G422" s="78"/>
      <c r="H422" s="13"/>
      <c r="I422" s="13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78"/>
      <c r="B423" s="79"/>
      <c r="C423" s="80"/>
      <c r="D423" s="62"/>
      <c r="E423" s="81"/>
      <c r="F423" s="64"/>
      <c r="G423" s="78"/>
      <c r="H423" s="13"/>
      <c r="I423" s="13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78"/>
      <c r="B424" s="79"/>
      <c r="C424" s="80"/>
      <c r="D424" s="62"/>
      <c r="E424" s="81"/>
      <c r="F424" s="64"/>
      <c r="G424" s="78"/>
      <c r="H424" s="13"/>
      <c r="I424" s="13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78"/>
      <c r="B425" s="79"/>
      <c r="C425" s="80"/>
      <c r="D425" s="62"/>
      <c r="E425" s="81"/>
      <c r="F425" s="64"/>
      <c r="G425" s="78"/>
      <c r="H425" s="13"/>
      <c r="I425" s="13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78"/>
      <c r="B426" s="79"/>
      <c r="C426" s="80"/>
      <c r="D426" s="62"/>
      <c r="E426" s="81"/>
      <c r="F426" s="64"/>
      <c r="G426" s="78"/>
      <c r="H426" s="13"/>
      <c r="I426" s="13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78"/>
      <c r="B427" s="79"/>
      <c r="C427" s="80"/>
      <c r="D427" s="62"/>
      <c r="E427" s="81"/>
      <c r="F427" s="64"/>
      <c r="G427" s="78"/>
      <c r="H427" s="13"/>
      <c r="I427" s="13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78"/>
      <c r="B428" s="79"/>
      <c r="C428" s="80"/>
      <c r="D428" s="62"/>
      <c r="E428" s="81"/>
      <c r="F428" s="64"/>
      <c r="G428" s="78"/>
      <c r="H428" s="13"/>
      <c r="I428" s="13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78"/>
      <c r="B429" s="79"/>
      <c r="C429" s="80"/>
      <c r="D429" s="62"/>
      <c r="E429" s="81"/>
      <c r="F429" s="64"/>
      <c r="G429" s="78"/>
      <c r="H429" s="13"/>
      <c r="I429" s="13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78"/>
      <c r="B430" s="79"/>
      <c r="C430" s="80"/>
      <c r="D430" s="62"/>
      <c r="E430" s="81"/>
      <c r="F430" s="64"/>
      <c r="G430" s="78"/>
      <c r="H430" s="13"/>
      <c r="I430" s="13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78"/>
      <c r="B431" s="79"/>
      <c r="C431" s="80"/>
      <c r="D431" s="62"/>
      <c r="E431" s="81"/>
      <c r="F431" s="64"/>
      <c r="G431" s="78"/>
      <c r="H431" s="13"/>
      <c r="I431" s="13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78"/>
      <c r="B432" s="79"/>
      <c r="C432" s="80"/>
      <c r="D432" s="62"/>
      <c r="E432" s="81"/>
      <c r="F432" s="64"/>
      <c r="G432" s="78"/>
      <c r="H432" s="13"/>
      <c r="I432" s="13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78"/>
      <c r="B433" s="79"/>
      <c r="C433" s="80"/>
      <c r="D433" s="62"/>
      <c r="E433" s="81"/>
      <c r="F433" s="64"/>
      <c r="G433" s="78"/>
      <c r="H433" s="13"/>
      <c r="I433" s="13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78"/>
      <c r="B434" s="79"/>
      <c r="C434" s="80"/>
      <c r="D434" s="62"/>
      <c r="E434" s="81"/>
      <c r="F434" s="64"/>
      <c r="G434" s="78"/>
      <c r="H434" s="13"/>
      <c r="I434" s="13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78"/>
      <c r="B435" s="79"/>
      <c r="C435" s="80"/>
      <c r="D435" s="62"/>
      <c r="E435" s="81"/>
      <c r="F435" s="64"/>
      <c r="G435" s="78"/>
      <c r="H435" s="13"/>
      <c r="I435" s="13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78"/>
      <c r="B436" s="79"/>
      <c r="C436" s="80"/>
      <c r="D436" s="62"/>
      <c r="E436" s="81"/>
      <c r="F436" s="64"/>
      <c r="G436" s="78"/>
      <c r="H436" s="13"/>
      <c r="I436" s="13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78"/>
      <c r="B437" s="79"/>
      <c r="C437" s="80"/>
      <c r="D437" s="62"/>
      <c r="E437" s="81"/>
      <c r="F437" s="64"/>
      <c r="G437" s="78"/>
      <c r="H437" s="13"/>
      <c r="I437" s="13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78"/>
      <c r="B438" s="79"/>
      <c r="C438" s="80"/>
      <c r="D438" s="62"/>
      <c r="E438" s="81"/>
      <c r="F438" s="64"/>
      <c r="G438" s="78"/>
      <c r="H438" s="13"/>
      <c r="I438" s="13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78"/>
      <c r="B439" s="79"/>
      <c r="C439" s="80"/>
      <c r="D439" s="62"/>
      <c r="E439" s="81"/>
      <c r="F439" s="64"/>
      <c r="G439" s="78"/>
      <c r="H439" s="13"/>
      <c r="I439" s="13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78"/>
      <c r="B440" s="79"/>
      <c r="C440" s="80"/>
      <c r="D440" s="62"/>
      <c r="E440" s="81"/>
      <c r="F440" s="64"/>
      <c r="G440" s="78"/>
      <c r="H440" s="13"/>
      <c r="I440" s="13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78"/>
      <c r="B441" s="79"/>
      <c r="C441" s="80"/>
      <c r="D441" s="62"/>
      <c r="E441" s="81"/>
      <c r="F441" s="64"/>
      <c r="G441" s="78"/>
      <c r="H441" s="13"/>
      <c r="I441" s="13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78"/>
      <c r="B442" s="79"/>
      <c r="C442" s="80"/>
      <c r="D442" s="62"/>
      <c r="E442" s="81"/>
      <c r="F442" s="64"/>
      <c r="G442" s="78"/>
      <c r="H442" s="13"/>
      <c r="I442" s="13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78"/>
      <c r="B443" s="79"/>
      <c r="C443" s="80"/>
      <c r="D443" s="62"/>
      <c r="E443" s="81"/>
      <c r="F443" s="64"/>
      <c r="G443" s="78"/>
      <c r="H443" s="13"/>
      <c r="I443" s="13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78"/>
      <c r="B444" s="79"/>
      <c r="C444" s="80"/>
      <c r="D444" s="62"/>
      <c r="E444" s="81"/>
      <c r="F444" s="64"/>
      <c r="G444" s="78"/>
      <c r="H444" s="13"/>
      <c r="I444" s="13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78"/>
      <c r="B445" s="79"/>
      <c r="C445" s="80"/>
      <c r="D445" s="62"/>
      <c r="E445" s="81"/>
      <c r="F445" s="64"/>
      <c r="G445" s="78"/>
      <c r="H445" s="13"/>
      <c r="I445" s="13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78"/>
      <c r="B446" s="79"/>
      <c r="C446" s="80"/>
      <c r="D446" s="62"/>
      <c r="E446" s="81"/>
      <c r="F446" s="64"/>
      <c r="G446" s="78"/>
      <c r="H446" s="13"/>
      <c r="I446" s="13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78"/>
      <c r="B447" s="79"/>
      <c r="C447" s="80"/>
      <c r="D447" s="62"/>
      <c r="E447" s="81"/>
      <c r="F447" s="64"/>
      <c r="G447" s="78"/>
      <c r="H447" s="13"/>
      <c r="I447" s="13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78"/>
      <c r="B448" s="79"/>
      <c r="C448" s="80"/>
      <c r="D448" s="62"/>
      <c r="E448" s="81"/>
      <c r="F448" s="64"/>
      <c r="G448" s="78"/>
      <c r="H448" s="13"/>
      <c r="I448" s="13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78"/>
      <c r="B449" s="79"/>
      <c r="C449" s="80"/>
      <c r="D449" s="62"/>
      <c r="E449" s="81"/>
      <c r="F449" s="64"/>
      <c r="G449" s="78"/>
      <c r="H449" s="13"/>
      <c r="I449" s="13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78"/>
      <c r="B450" s="79"/>
      <c r="C450" s="80"/>
      <c r="D450" s="62"/>
      <c r="E450" s="81"/>
      <c r="F450" s="64"/>
      <c r="G450" s="78"/>
      <c r="H450" s="13"/>
      <c r="I450" s="13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78"/>
      <c r="B451" s="79"/>
      <c r="C451" s="80"/>
      <c r="D451" s="62"/>
      <c r="E451" s="81"/>
      <c r="F451" s="64"/>
      <c r="G451" s="78"/>
      <c r="H451" s="13"/>
      <c r="I451" s="13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78"/>
      <c r="B452" s="79"/>
      <c r="C452" s="80"/>
      <c r="D452" s="62"/>
      <c r="E452" s="81"/>
      <c r="F452" s="64"/>
      <c r="G452" s="78"/>
      <c r="H452" s="13"/>
      <c r="I452" s="13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78"/>
      <c r="B453" s="79"/>
      <c r="C453" s="80"/>
      <c r="D453" s="62"/>
      <c r="E453" s="81"/>
      <c r="F453" s="64"/>
      <c r="G453" s="78"/>
      <c r="H453" s="13"/>
      <c r="I453" s="13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78"/>
      <c r="B454" s="79"/>
      <c r="C454" s="80"/>
      <c r="D454" s="62"/>
      <c r="E454" s="81"/>
      <c r="F454" s="64"/>
      <c r="G454" s="78"/>
      <c r="H454" s="13"/>
      <c r="I454" s="13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78"/>
      <c r="B455" s="79"/>
      <c r="C455" s="80"/>
      <c r="D455" s="62"/>
      <c r="E455" s="81"/>
      <c r="F455" s="64"/>
      <c r="G455" s="78"/>
      <c r="H455" s="13"/>
      <c r="I455" s="13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78"/>
      <c r="B456" s="79"/>
      <c r="C456" s="80"/>
      <c r="D456" s="62"/>
      <c r="E456" s="81"/>
      <c r="F456" s="64"/>
      <c r="G456" s="78"/>
      <c r="H456" s="13"/>
      <c r="I456" s="13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78"/>
      <c r="B457" s="79"/>
      <c r="C457" s="80"/>
      <c r="D457" s="62"/>
      <c r="E457" s="81"/>
      <c r="F457" s="64"/>
      <c r="G457" s="78"/>
      <c r="H457" s="13"/>
      <c r="I457" s="13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78"/>
      <c r="B458" s="79"/>
      <c r="C458" s="80"/>
      <c r="D458" s="62"/>
      <c r="E458" s="81"/>
      <c r="F458" s="64"/>
      <c r="G458" s="78"/>
      <c r="H458" s="13"/>
      <c r="I458" s="13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78"/>
      <c r="B459" s="79"/>
      <c r="C459" s="80"/>
      <c r="D459" s="62"/>
      <c r="E459" s="81"/>
      <c r="F459" s="64"/>
      <c r="G459" s="78"/>
      <c r="H459" s="13"/>
      <c r="I459" s="13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78"/>
      <c r="B460" s="79"/>
      <c r="C460" s="80"/>
      <c r="D460" s="62"/>
      <c r="E460" s="81"/>
      <c r="F460" s="64"/>
      <c r="G460" s="78"/>
      <c r="H460" s="13"/>
      <c r="I460" s="13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78"/>
      <c r="B461" s="79"/>
      <c r="C461" s="80"/>
      <c r="D461" s="62"/>
      <c r="E461" s="81"/>
      <c r="F461" s="64"/>
      <c r="G461" s="78"/>
      <c r="H461" s="13"/>
      <c r="I461" s="13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78"/>
      <c r="B462" s="79"/>
      <c r="C462" s="80"/>
      <c r="D462" s="62"/>
      <c r="E462" s="81"/>
      <c r="F462" s="64"/>
      <c r="G462" s="78"/>
      <c r="H462" s="13"/>
      <c r="I462" s="13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78"/>
      <c r="B463" s="79"/>
      <c r="C463" s="80"/>
      <c r="D463" s="62"/>
      <c r="E463" s="81"/>
      <c r="F463" s="64"/>
      <c r="G463" s="78"/>
      <c r="H463" s="13"/>
      <c r="I463" s="13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78"/>
      <c r="B464" s="79"/>
      <c r="C464" s="80"/>
      <c r="D464" s="62"/>
      <c r="E464" s="81"/>
      <c r="F464" s="64"/>
      <c r="G464" s="78"/>
      <c r="H464" s="13"/>
      <c r="I464" s="13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78"/>
      <c r="B465" s="79"/>
      <c r="C465" s="80"/>
      <c r="D465" s="62"/>
      <c r="E465" s="81"/>
      <c r="F465" s="64"/>
      <c r="G465" s="78"/>
      <c r="H465" s="13"/>
      <c r="I465" s="13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78"/>
      <c r="B466" s="79"/>
      <c r="C466" s="80"/>
      <c r="D466" s="62"/>
      <c r="E466" s="81"/>
      <c r="F466" s="64"/>
      <c r="G466" s="78"/>
      <c r="H466" s="13"/>
      <c r="I466" s="13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78"/>
      <c r="B467" s="79"/>
      <c r="C467" s="80"/>
      <c r="D467" s="62"/>
      <c r="E467" s="81"/>
      <c r="F467" s="64"/>
      <c r="G467" s="78"/>
      <c r="H467" s="13"/>
      <c r="I467" s="13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78"/>
      <c r="B468" s="79"/>
      <c r="C468" s="80"/>
      <c r="D468" s="62"/>
      <c r="E468" s="81"/>
      <c r="F468" s="64"/>
      <c r="G468" s="78"/>
      <c r="H468" s="13"/>
      <c r="I468" s="13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78"/>
      <c r="B469" s="79"/>
      <c r="C469" s="80"/>
      <c r="D469" s="62"/>
      <c r="E469" s="81"/>
      <c r="F469" s="64"/>
      <c r="G469" s="78"/>
      <c r="H469" s="13"/>
      <c r="I469" s="13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78"/>
      <c r="B470" s="79"/>
      <c r="C470" s="80"/>
      <c r="D470" s="62"/>
      <c r="E470" s="81"/>
      <c r="F470" s="64"/>
      <c r="G470" s="78"/>
      <c r="H470" s="13"/>
      <c r="I470" s="13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78"/>
      <c r="B471" s="79"/>
      <c r="C471" s="80"/>
      <c r="D471" s="62"/>
      <c r="E471" s="81"/>
      <c r="F471" s="64"/>
      <c r="G471" s="78"/>
      <c r="H471" s="13"/>
      <c r="I471" s="13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78"/>
      <c r="B472" s="79"/>
      <c r="C472" s="80"/>
      <c r="D472" s="62"/>
      <c r="E472" s="81"/>
      <c r="F472" s="64"/>
      <c r="G472" s="78"/>
      <c r="H472" s="13"/>
      <c r="I472" s="13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78"/>
      <c r="B473" s="79"/>
      <c r="C473" s="80"/>
      <c r="D473" s="62"/>
      <c r="E473" s="81"/>
      <c r="F473" s="64"/>
      <c r="G473" s="78"/>
      <c r="H473" s="13"/>
      <c r="I473" s="13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78"/>
      <c r="B474" s="79"/>
      <c r="C474" s="80"/>
      <c r="D474" s="62"/>
      <c r="E474" s="81"/>
      <c r="F474" s="64"/>
      <c r="G474" s="78"/>
      <c r="H474" s="13"/>
      <c r="I474" s="13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78"/>
      <c r="B475" s="79"/>
      <c r="C475" s="80"/>
      <c r="D475" s="62"/>
      <c r="E475" s="81"/>
      <c r="F475" s="64"/>
      <c r="G475" s="78"/>
      <c r="H475" s="13"/>
      <c r="I475" s="13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78"/>
      <c r="B476" s="79"/>
      <c r="C476" s="80"/>
      <c r="D476" s="62"/>
      <c r="E476" s="81"/>
      <c r="F476" s="64"/>
      <c r="G476" s="78"/>
      <c r="H476" s="13"/>
      <c r="I476" s="13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78"/>
      <c r="B477" s="79"/>
      <c r="C477" s="80"/>
      <c r="D477" s="62"/>
      <c r="E477" s="81"/>
      <c r="F477" s="64"/>
      <c r="G477" s="78"/>
      <c r="H477" s="13"/>
      <c r="I477" s="13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78"/>
      <c r="B478" s="79"/>
      <c r="C478" s="80"/>
      <c r="D478" s="62"/>
      <c r="E478" s="81"/>
      <c r="F478" s="64"/>
      <c r="G478" s="78"/>
      <c r="H478" s="13"/>
      <c r="I478" s="13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78"/>
      <c r="B479" s="79"/>
      <c r="C479" s="80"/>
      <c r="D479" s="62"/>
      <c r="E479" s="81"/>
      <c r="F479" s="64"/>
      <c r="G479" s="78"/>
      <c r="H479" s="13"/>
      <c r="I479" s="13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78"/>
      <c r="B480" s="79"/>
      <c r="C480" s="80"/>
      <c r="D480" s="62"/>
      <c r="E480" s="81"/>
      <c r="F480" s="64"/>
      <c r="G480" s="78"/>
      <c r="H480" s="13"/>
      <c r="I480" s="13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78"/>
      <c r="B481" s="79"/>
      <c r="C481" s="80"/>
      <c r="D481" s="62"/>
      <c r="E481" s="81"/>
      <c r="F481" s="64"/>
      <c r="G481" s="78"/>
      <c r="H481" s="13"/>
      <c r="I481" s="13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78"/>
      <c r="B482" s="79"/>
      <c r="C482" s="80"/>
      <c r="D482" s="62"/>
      <c r="E482" s="81"/>
      <c r="F482" s="64"/>
      <c r="G482" s="78"/>
      <c r="H482" s="13"/>
      <c r="I482" s="13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78"/>
      <c r="B483" s="79"/>
      <c r="C483" s="80"/>
      <c r="D483" s="62"/>
      <c r="E483" s="81"/>
      <c r="F483" s="64"/>
      <c r="G483" s="78"/>
      <c r="H483" s="13"/>
      <c r="I483" s="13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78"/>
      <c r="B484" s="79"/>
      <c r="C484" s="80"/>
      <c r="D484" s="62"/>
      <c r="E484" s="81"/>
      <c r="F484" s="64"/>
      <c r="G484" s="78"/>
      <c r="H484" s="13"/>
      <c r="I484" s="13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78"/>
      <c r="B485" s="79"/>
      <c r="C485" s="80"/>
      <c r="D485" s="62"/>
      <c r="E485" s="81"/>
      <c r="F485" s="64"/>
      <c r="G485" s="78"/>
      <c r="H485" s="13"/>
      <c r="I485" s="13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78"/>
      <c r="B486" s="79"/>
      <c r="C486" s="80"/>
      <c r="D486" s="62"/>
      <c r="E486" s="81"/>
      <c r="F486" s="64"/>
      <c r="G486" s="78"/>
      <c r="H486" s="13"/>
      <c r="I486" s="13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78"/>
      <c r="B487" s="79"/>
      <c r="C487" s="80"/>
      <c r="D487" s="62"/>
      <c r="E487" s="81"/>
      <c r="F487" s="64"/>
      <c r="G487" s="78"/>
      <c r="H487" s="13"/>
      <c r="I487" s="13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78"/>
      <c r="B488" s="79"/>
      <c r="C488" s="80"/>
      <c r="D488" s="62"/>
      <c r="E488" s="81"/>
      <c r="F488" s="64"/>
      <c r="G488" s="78"/>
      <c r="H488" s="13"/>
      <c r="I488" s="13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78"/>
      <c r="B489" s="79"/>
      <c r="C489" s="80"/>
      <c r="D489" s="62"/>
      <c r="E489" s="81"/>
      <c r="F489" s="64"/>
      <c r="G489" s="78"/>
      <c r="H489" s="13"/>
      <c r="I489" s="13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78"/>
      <c r="B490" s="79"/>
      <c r="C490" s="80"/>
      <c r="D490" s="62"/>
      <c r="E490" s="81"/>
      <c r="F490" s="64"/>
      <c r="G490" s="78"/>
      <c r="H490" s="13"/>
      <c r="I490" s="13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78"/>
      <c r="B491" s="79"/>
      <c r="C491" s="80"/>
      <c r="D491" s="62"/>
      <c r="E491" s="81"/>
      <c r="F491" s="64"/>
      <c r="G491" s="78"/>
      <c r="H491" s="13"/>
      <c r="I491" s="13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78"/>
      <c r="B492" s="79"/>
      <c r="C492" s="80"/>
      <c r="D492" s="62"/>
      <c r="E492" s="81"/>
      <c r="F492" s="64"/>
      <c r="G492" s="78"/>
      <c r="H492" s="13"/>
      <c r="I492" s="13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78"/>
      <c r="B493" s="79"/>
      <c r="C493" s="80"/>
      <c r="D493" s="62"/>
      <c r="E493" s="81"/>
      <c r="F493" s="64"/>
      <c r="G493" s="78"/>
      <c r="H493" s="13"/>
      <c r="I493" s="13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78"/>
      <c r="B494" s="79"/>
      <c r="C494" s="80"/>
      <c r="D494" s="62"/>
      <c r="E494" s="81"/>
      <c r="F494" s="64"/>
      <c r="G494" s="78"/>
      <c r="H494" s="13"/>
      <c r="I494" s="13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78"/>
      <c r="B495" s="79"/>
      <c r="C495" s="80"/>
      <c r="D495" s="62"/>
      <c r="E495" s="81"/>
      <c r="F495" s="64"/>
      <c r="G495" s="78"/>
      <c r="H495" s="13"/>
      <c r="I495" s="13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78"/>
      <c r="B496" s="79"/>
      <c r="C496" s="80"/>
      <c r="D496" s="62"/>
      <c r="E496" s="81"/>
      <c r="F496" s="64"/>
      <c r="G496" s="78"/>
      <c r="H496" s="13"/>
      <c r="I496" s="13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78"/>
      <c r="B497" s="79"/>
      <c r="C497" s="80"/>
      <c r="D497" s="62"/>
      <c r="E497" s="81"/>
      <c r="F497" s="64"/>
      <c r="G497" s="78"/>
      <c r="H497" s="13"/>
      <c r="I497" s="13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78"/>
      <c r="B498" s="79"/>
      <c r="C498" s="80"/>
      <c r="D498" s="62"/>
      <c r="E498" s="81"/>
      <c r="F498" s="64"/>
      <c r="G498" s="78"/>
      <c r="H498" s="13"/>
      <c r="I498" s="13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78"/>
      <c r="B499" s="79"/>
      <c r="C499" s="80"/>
      <c r="D499" s="62"/>
      <c r="E499" s="81"/>
      <c r="F499" s="64"/>
      <c r="G499" s="78"/>
      <c r="H499" s="13"/>
      <c r="I499" s="13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78"/>
      <c r="B500" s="79"/>
      <c r="C500" s="80"/>
      <c r="D500" s="62"/>
      <c r="E500" s="81"/>
      <c r="F500" s="64"/>
      <c r="G500" s="78"/>
      <c r="H500" s="13"/>
      <c r="I500" s="13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78"/>
      <c r="B501" s="79"/>
      <c r="C501" s="80"/>
      <c r="D501" s="62"/>
      <c r="E501" s="81"/>
      <c r="F501" s="64"/>
      <c r="G501" s="78"/>
      <c r="H501" s="13"/>
      <c r="I501" s="13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78"/>
      <c r="B502" s="79"/>
      <c r="C502" s="80"/>
      <c r="D502" s="62"/>
      <c r="E502" s="81"/>
      <c r="F502" s="64"/>
      <c r="G502" s="78"/>
      <c r="H502" s="13"/>
      <c r="I502" s="13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78"/>
      <c r="B503" s="79"/>
      <c r="C503" s="80"/>
      <c r="D503" s="62"/>
      <c r="E503" s="81"/>
      <c r="F503" s="64"/>
      <c r="G503" s="78"/>
      <c r="H503" s="13"/>
      <c r="I503" s="13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78"/>
      <c r="B504" s="79"/>
      <c r="C504" s="80"/>
      <c r="D504" s="62"/>
      <c r="E504" s="81"/>
      <c r="F504" s="64"/>
      <c r="G504" s="78"/>
      <c r="H504" s="13"/>
      <c r="I504" s="13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78"/>
      <c r="B505" s="79"/>
      <c r="C505" s="80"/>
      <c r="D505" s="62"/>
      <c r="E505" s="81"/>
      <c r="F505" s="64"/>
      <c r="G505" s="78"/>
      <c r="H505" s="13"/>
      <c r="I505" s="13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78"/>
      <c r="B506" s="79"/>
      <c r="C506" s="80"/>
      <c r="D506" s="62"/>
      <c r="E506" s="81"/>
      <c r="F506" s="64"/>
      <c r="G506" s="78"/>
      <c r="H506" s="13"/>
      <c r="I506" s="13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78"/>
      <c r="B507" s="79"/>
      <c r="C507" s="80"/>
      <c r="D507" s="62"/>
      <c r="E507" s="81"/>
      <c r="F507" s="64"/>
      <c r="G507" s="78"/>
      <c r="H507" s="13"/>
      <c r="I507" s="13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78"/>
      <c r="B508" s="79"/>
      <c r="C508" s="80"/>
      <c r="D508" s="62"/>
      <c r="E508" s="81"/>
      <c r="F508" s="64"/>
      <c r="G508" s="78"/>
      <c r="H508" s="13"/>
      <c r="I508" s="13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78"/>
      <c r="B509" s="79"/>
      <c r="C509" s="80"/>
      <c r="D509" s="62"/>
      <c r="E509" s="81"/>
      <c r="F509" s="64"/>
      <c r="G509" s="78"/>
      <c r="H509" s="13"/>
      <c r="I509" s="13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78"/>
      <c r="B510" s="79"/>
      <c r="C510" s="80"/>
      <c r="D510" s="62"/>
      <c r="E510" s="81"/>
      <c r="F510" s="64"/>
      <c r="G510" s="78"/>
      <c r="H510" s="13"/>
      <c r="I510" s="13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78"/>
      <c r="B511" s="79"/>
      <c r="C511" s="80"/>
      <c r="D511" s="62"/>
      <c r="E511" s="81"/>
      <c r="F511" s="64"/>
      <c r="G511" s="78"/>
      <c r="H511" s="13"/>
      <c r="I511" s="13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78"/>
      <c r="B512" s="79"/>
      <c r="C512" s="80"/>
      <c r="D512" s="62"/>
      <c r="E512" s="81"/>
      <c r="F512" s="64"/>
      <c r="G512" s="78"/>
      <c r="H512" s="13"/>
      <c r="I512" s="13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78"/>
      <c r="B513" s="79"/>
      <c r="C513" s="80"/>
      <c r="D513" s="62"/>
      <c r="E513" s="81"/>
      <c r="F513" s="64"/>
      <c r="G513" s="78"/>
      <c r="H513" s="13"/>
      <c r="I513" s="13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78"/>
      <c r="B514" s="79"/>
      <c r="C514" s="80"/>
      <c r="D514" s="62"/>
      <c r="E514" s="81"/>
      <c r="F514" s="64"/>
      <c r="G514" s="78"/>
      <c r="H514" s="13"/>
      <c r="I514" s="13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78"/>
      <c r="B515" s="79"/>
      <c r="C515" s="80"/>
      <c r="D515" s="62"/>
      <c r="E515" s="81"/>
      <c r="F515" s="64"/>
      <c r="G515" s="78"/>
      <c r="H515" s="13"/>
      <c r="I515" s="13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78"/>
      <c r="B516" s="79"/>
      <c r="C516" s="80"/>
      <c r="D516" s="62"/>
      <c r="E516" s="81"/>
      <c r="F516" s="64"/>
      <c r="G516" s="78"/>
      <c r="H516" s="13"/>
      <c r="I516" s="13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78"/>
      <c r="B517" s="79"/>
      <c r="C517" s="80"/>
      <c r="D517" s="62"/>
      <c r="E517" s="81"/>
      <c r="F517" s="64"/>
      <c r="G517" s="78"/>
      <c r="H517" s="13"/>
      <c r="I517" s="13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78"/>
      <c r="B518" s="79"/>
      <c r="C518" s="80"/>
      <c r="D518" s="62"/>
      <c r="E518" s="81"/>
      <c r="F518" s="64"/>
      <c r="G518" s="78"/>
      <c r="H518" s="13"/>
      <c r="I518" s="13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78"/>
      <c r="B519" s="79"/>
      <c r="C519" s="80"/>
      <c r="D519" s="62"/>
      <c r="E519" s="81"/>
      <c r="F519" s="64"/>
      <c r="G519" s="78"/>
      <c r="H519" s="13"/>
      <c r="I519" s="13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78"/>
      <c r="B520" s="79"/>
      <c r="C520" s="80"/>
      <c r="D520" s="62"/>
      <c r="E520" s="81"/>
      <c r="F520" s="64"/>
      <c r="G520" s="78"/>
      <c r="H520" s="13"/>
      <c r="I520" s="13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78"/>
      <c r="B521" s="79"/>
      <c r="C521" s="80"/>
      <c r="D521" s="62"/>
      <c r="E521" s="81"/>
      <c r="F521" s="64"/>
      <c r="G521" s="78"/>
      <c r="H521" s="13"/>
      <c r="I521" s="13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78"/>
      <c r="B522" s="79"/>
      <c r="C522" s="80"/>
      <c r="D522" s="62"/>
      <c r="E522" s="81"/>
      <c r="F522" s="64"/>
      <c r="G522" s="78"/>
      <c r="H522" s="13"/>
      <c r="I522" s="13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78"/>
      <c r="B523" s="79"/>
      <c r="C523" s="80"/>
      <c r="D523" s="62"/>
      <c r="E523" s="81"/>
      <c r="F523" s="64"/>
      <c r="G523" s="78"/>
      <c r="H523" s="13"/>
      <c r="I523" s="13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78"/>
      <c r="B524" s="79"/>
      <c r="C524" s="80"/>
      <c r="D524" s="62"/>
      <c r="E524" s="81"/>
      <c r="F524" s="64"/>
      <c r="G524" s="78"/>
      <c r="H524" s="13"/>
      <c r="I524" s="13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78"/>
      <c r="B525" s="79"/>
      <c r="C525" s="80"/>
      <c r="D525" s="62"/>
      <c r="E525" s="81"/>
      <c r="F525" s="64"/>
      <c r="G525" s="78"/>
      <c r="H525" s="13"/>
      <c r="I525" s="13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78"/>
      <c r="B526" s="79"/>
      <c r="C526" s="80"/>
      <c r="D526" s="62"/>
      <c r="E526" s="81"/>
      <c r="F526" s="64"/>
      <c r="G526" s="78"/>
      <c r="H526" s="13"/>
      <c r="I526" s="13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78"/>
      <c r="B527" s="79"/>
      <c r="C527" s="80"/>
      <c r="D527" s="62"/>
      <c r="E527" s="81"/>
      <c r="F527" s="64"/>
      <c r="G527" s="78"/>
      <c r="H527" s="13"/>
      <c r="I527" s="13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78"/>
      <c r="B528" s="79"/>
      <c r="C528" s="80"/>
      <c r="D528" s="62"/>
      <c r="E528" s="81"/>
      <c r="F528" s="64"/>
      <c r="G528" s="78"/>
      <c r="H528" s="13"/>
      <c r="I528" s="13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78"/>
      <c r="B529" s="79"/>
      <c r="C529" s="80"/>
      <c r="D529" s="62"/>
      <c r="E529" s="81"/>
      <c r="F529" s="64"/>
      <c r="G529" s="78"/>
      <c r="H529" s="13"/>
      <c r="I529" s="13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78"/>
      <c r="B530" s="79"/>
      <c r="C530" s="80"/>
      <c r="D530" s="62"/>
      <c r="E530" s="81"/>
      <c r="F530" s="64"/>
      <c r="G530" s="78"/>
      <c r="H530" s="13"/>
      <c r="I530" s="13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78"/>
      <c r="B531" s="79"/>
      <c r="C531" s="80"/>
      <c r="D531" s="62"/>
      <c r="E531" s="81"/>
      <c r="F531" s="64"/>
      <c r="G531" s="78"/>
      <c r="H531" s="13"/>
      <c r="I531" s="13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78"/>
      <c r="B532" s="79"/>
      <c r="C532" s="80"/>
      <c r="D532" s="62"/>
      <c r="E532" s="81"/>
      <c r="F532" s="64"/>
      <c r="G532" s="78"/>
      <c r="H532" s="13"/>
      <c r="I532" s="13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78"/>
      <c r="B533" s="79"/>
      <c r="C533" s="80"/>
      <c r="D533" s="62"/>
      <c r="E533" s="81"/>
      <c r="F533" s="64"/>
      <c r="G533" s="78"/>
      <c r="H533" s="13"/>
      <c r="I533" s="13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78"/>
      <c r="B534" s="79"/>
      <c r="C534" s="80"/>
      <c r="D534" s="62"/>
      <c r="E534" s="81"/>
      <c r="F534" s="64"/>
      <c r="G534" s="78"/>
      <c r="H534" s="13"/>
      <c r="I534" s="13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78"/>
      <c r="B535" s="79"/>
      <c r="C535" s="80"/>
      <c r="D535" s="62"/>
      <c r="E535" s="81"/>
      <c r="F535" s="64"/>
      <c r="G535" s="78"/>
      <c r="H535" s="13"/>
      <c r="I535" s="13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78"/>
      <c r="B536" s="79"/>
      <c r="C536" s="80"/>
      <c r="D536" s="62"/>
      <c r="E536" s="81"/>
      <c r="F536" s="64"/>
      <c r="G536" s="78"/>
      <c r="H536" s="13"/>
      <c r="I536" s="13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78"/>
      <c r="B537" s="79"/>
      <c r="C537" s="80"/>
      <c r="D537" s="62"/>
      <c r="E537" s="81"/>
      <c r="F537" s="64"/>
      <c r="G537" s="78"/>
      <c r="H537" s="13"/>
      <c r="I537" s="13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78"/>
      <c r="B538" s="79"/>
      <c r="C538" s="80"/>
      <c r="D538" s="62"/>
      <c r="E538" s="81"/>
      <c r="F538" s="64"/>
      <c r="G538" s="78"/>
      <c r="H538" s="13"/>
      <c r="I538" s="13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78"/>
      <c r="B539" s="79"/>
      <c r="C539" s="80"/>
      <c r="D539" s="62"/>
      <c r="E539" s="81"/>
      <c r="F539" s="64"/>
      <c r="G539" s="78"/>
      <c r="H539" s="13"/>
      <c r="I539" s="13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78"/>
      <c r="B540" s="79"/>
      <c r="C540" s="80"/>
      <c r="D540" s="62"/>
      <c r="E540" s="81"/>
      <c r="F540" s="64"/>
      <c r="G540" s="78"/>
      <c r="H540" s="13"/>
      <c r="I540" s="13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78"/>
      <c r="B541" s="79"/>
      <c r="C541" s="80"/>
      <c r="D541" s="62"/>
      <c r="E541" s="81"/>
      <c r="F541" s="64"/>
      <c r="G541" s="78"/>
      <c r="H541" s="13"/>
      <c r="I541" s="13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78"/>
      <c r="B542" s="79"/>
      <c r="C542" s="80"/>
      <c r="D542" s="62"/>
      <c r="E542" s="81"/>
      <c r="F542" s="64"/>
      <c r="G542" s="78"/>
      <c r="H542" s="13"/>
      <c r="I542" s="13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78"/>
      <c r="B543" s="79"/>
      <c r="C543" s="80"/>
      <c r="D543" s="62"/>
      <c r="E543" s="81"/>
      <c r="F543" s="64"/>
      <c r="G543" s="78"/>
      <c r="H543" s="13"/>
      <c r="I543" s="13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78"/>
      <c r="B544" s="79"/>
      <c r="C544" s="80"/>
      <c r="D544" s="62"/>
      <c r="E544" s="81"/>
      <c r="F544" s="64"/>
      <c r="G544" s="78"/>
      <c r="H544" s="13"/>
      <c r="I544" s="13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78"/>
      <c r="B545" s="79"/>
      <c r="C545" s="80"/>
      <c r="D545" s="62"/>
      <c r="E545" s="81"/>
      <c r="F545" s="64"/>
      <c r="G545" s="78"/>
      <c r="H545" s="13"/>
      <c r="I545" s="13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78"/>
      <c r="B546" s="79"/>
      <c r="C546" s="80"/>
      <c r="D546" s="62"/>
      <c r="E546" s="81"/>
      <c r="F546" s="64"/>
      <c r="G546" s="78"/>
      <c r="H546" s="13"/>
      <c r="I546" s="13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78"/>
      <c r="B547" s="79"/>
      <c r="C547" s="80"/>
      <c r="D547" s="62"/>
      <c r="E547" s="81"/>
      <c r="F547" s="64"/>
      <c r="G547" s="78"/>
      <c r="H547" s="13"/>
      <c r="I547" s="13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78"/>
      <c r="B548" s="79"/>
      <c r="C548" s="80"/>
      <c r="D548" s="62"/>
      <c r="E548" s="81"/>
      <c r="F548" s="64"/>
      <c r="G548" s="78"/>
      <c r="H548" s="13"/>
      <c r="I548" s="13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78"/>
      <c r="B549" s="79"/>
      <c r="C549" s="80"/>
      <c r="D549" s="62"/>
      <c r="E549" s="81"/>
      <c r="F549" s="64"/>
      <c r="G549" s="78"/>
      <c r="H549" s="13"/>
      <c r="I549" s="13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78"/>
      <c r="B550" s="79"/>
      <c r="C550" s="80"/>
      <c r="D550" s="62"/>
      <c r="E550" s="81"/>
      <c r="F550" s="64"/>
      <c r="G550" s="78"/>
      <c r="H550" s="13"/>
      <c r="I550" s="13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78"/>
      <c r="B551" s="79"/>
      <c r="C551" s="80"/>
      <c r="D551" s="62"/>
      <c r="E551" s="81"/>
      <c r="F551" s="64"/>
      <c r="G551" s="78"/>
      <c r="H551" s="13"/>
      <c r="I551" s="13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78"/>
      <c r="B552" s="79"/>
      <c r="C552" s="80"/>
      <c r="D552" s="62"/>
      <c r="E552" s="81"/>
      <c r="F552" s="64"/>
      <c r="G552" s="78"/>
      <c r="H552" s="13"/>
      <c r="I552" s="13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78"/>
      <c r="B553" s="79"/>
      <c r="C553" s="80"/>
      <c r="D553" s="62"/>
      <c r="E553" s="81"/>
      <c r="F553" s="64"/>
      <c r="G553" s="78"/>
      <c r="H553" s="13"/>
      <c r="I553" s="13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78"/>
      <c r="B554" s="79"/>
      <c r="C554" s="80"/>
      <c r="D554" s="62"/>
      <c r="E554" s="81"/>
      <c r="F554" s="64"/>
      <c r="G554" s="78"/>
      <c r="H554" s="13"/>
      <c r="I554" s="13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78"/>
      <c r="B555" s="79"/>
      <c r="C555" s="80"/>
      <c r="D555" s="62"/>
      <c r="E555" s="81"/>
      <c r="F555" s="64"/>
      <c r="G555" s="78"/>
      <c r="H555" s="13"/>
      <c r="I555" s="13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78"/>
      <c r="B556" s="79"/>
      <c r="C556" s="80"/>
      <c r="D556" s="62"/>
      <c r="E556" s="81"/>
      <c r="F556" s="64"/>
      <c r="G556" s="78"/>
      <c r="H556" s="13"/>
      <c r="I556" s="13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78"/>
      <c r="B557" s="79"/>
      <c r="C557" s="80"/>
      <c r="D557" s="62"/>
      <c r="E557" s="81"/>
      <c r="F557" s="64"/>
      <c r="G557" s="78"/>
      <c r="H557" s="13"/>
      <c r="I557" s="13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78"/>
      <c r="B558" s="79"/>
      <c r="C558" s="80"/>
      <c r="D558" s="62"/>
      <c r="E558" s="81"/>
      <c r="F558" s="64"/>
      <c r="G558" s="78"/>
      <c r="H558" s="13"/>
      <c r="I558" s="13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78"/>
      <c r="B559" s="79"/>
      <c r="C559" s="80"/>
      <c r="D559" s="62"/>
      <c r="E559" s="81"/>
      <c r="F559" s="64"/>
      <c r="G559" s="78"/>
      <c r="H559" s="13"/>
      <c r="I559" s="13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78"/>
      <c r="B560" s="79"/>
      <c r="C560" s="80"/>
      <c r="D560" s="62"/>
      <c r="E560" s="81"/>
      <c r="F560" s="64"/>
      <c r="G560" s="78"/>
      <c r="H560" s="13"/>
      <c r="I560" s="13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78"/>
      <c r="B561" s="79"/>
      <c r="C561" s="80"/>
      <c r="D561" s="62"/>
      <c r="E561" s="81"/>
      <c r="F561" s="64"/>
      <c r="G561" s="78"/>
      <c r="H561" s="13"/>
      <c r="I561" s="13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78"/>
      <c r="B562" s="79"/>
      <c r="C562" s="80"/>
      <c r="D562" s="62"/>
      <c r="E562" s="81"/>
      <c r="F562" s="64"/>
      <c r="G562" s="78"/>
      <c r="H562" s="13"/>
      <c r="I562" s="13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78"/>
      <c r="B563" s="79"/>
      <c r="C563" s="80"/>
      <c r="D563" s="62"/>
      <c r="E563" s="81"/>
      <c r="F563" s="64"/>
      <c r="G563" s="78"/>
      <c r="H563" s="13"/>
      <c r="I563" s="13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78"/>
      <c r="B564" s="79"/>
      <c r="C564" s="80"/>
      <c r="D564" s="62"/>
      <c r="E564" s="81"/>
      <c r="F564" s="64"/>
      <c r="G564" s="78"/>
      <c r="H564" s="13"/>
      <c r="I564" s="13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78"/>
      <c r="B565" s="79"/>
      <c r="C565" s="80"/>
      <c r="D565" s="62"/>
      <c r="E565" s="81"/>
      <c r="F565" s="64"/>
      <c r="G565" s="78"/>
      <c r="H565" s="13"/>
      <c r="I565" s="13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78"/>
      <c r="B566" s="79"/>
      <c r="C566" s="80"/>
      <c r="D566" s="62"/>
      <c r="E566" s="81"/>
      <c r="F566" s="64"/>
      <c r="G566" s="78"/>
      <c r="H566" s="13"/>
      <c r="I566" s="13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78"/>
      <c r="B567" s="79"/>
      <c r="C567" s="80"/>
      <c r="D567" s="62"/>
      <c r="E567" s="81"/>
      <c r="F567" s="64"/>
      <c r="G567" s="78"/>
      <c r="H567" s="13"/>
      <c r="I567" s="13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78"/>
      <c r="B568" s="79"/>
      <c r="C568" s="80"/>
      <c r="D568" s="62"/>
      <c r="E568" s="81"/>
      <c r="F568" s="64"/>
      <c r="G568" s="78"/>
      <c r="H568" s="13"/>
      <c r="I568" s="13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78"/>
      <c r="B569" s="79"/>
      <c r="C569" s="80"/>
      <c r="D569" s="62"/>
      <c r="E569" s="81"/>
      <c r="F569" s="64"/>
      <c r="G569" s="78"/>
      <c r="H569" s="13"/>
      <c r="I569" s="13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78"/>
      <c r="B570" s="79"/>
      <c r="C570" s="80"/>
      <c r="D570" s="62"/>
      <c r="E570" s="81"/>
      <c r="F570" s="64"/>
      <c r="G570" s="78"/>
      <c r="H570" s="13"/>
      <c r="I570" s="13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78"/>
      <c r="B571" s="79"/>
      <c r="C571" s="80"/>
      <c r="D571" s="62"/>
      <c r="E571" s="81"/>
      <c r="F571" s="64"/>
      <c r="G571" s="78"/>
      <c r="H571" s="13"/>
      <c r="I571" s="13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78"/>
      <c r="B572" s="79"/>
      <c r="C572" s="80"/>
      <c r="D572" s="62"/>
      <c r="E572" s="81"/>
      <c r="F572" s="64"/>
      <c r="G572" s="78"/>
      <c r="H572" s="13"/>
      <c r="I572" s="13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78"/>
      <c r="B573" s="79"/>
      <c r="C573" s="80"/>
      <c r="D573" s="62"/>
      <c r="E573" s="81"/>
      <c r="F573" s="64"/>
      <c r="G573" s="78"/>
      <c r="H573" s="13"/>
      <c r="I573" s="13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78"/>
      <c r="B574" s="79"/>
      <c r="C574" s="80"/>
      <c r="D574" s="62"/>
      <c r="E574" s="81"/>
      <c r="F574" s="64"/>
      <c r="G574" s="78"/>
      <c r="H574" s="13"/>
      <c r="I574" s="13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78"/>
      <c r="B575" s="79"/>
      <c r="C575" s="80"/>
      <c r="D575" s="62"/>
      <c r="E575" s="81"/>
      <c r="F575" s="64"/>
      <c r="G575" s="78"/>
      <c r="H575" s="13"/>
      <c r="I575" s="13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78"/>
      <c r="B576" s="79"/>
      <c r="C576" s="80"/>
      <c r="D576" s="62"/>
      <c r="E576" s="81"/>
      <c r="F576" s="64"/>
      <c r="G576" s="78"/>
      <c r="H576" s="13"/>
      <c r="I576" s="13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78"/>
      <c r="B577" s="79"/>
      <c r="C577" s="80"/>
      <c r="D577" s="62"/>
      <c r="E577" s="81"/>
      <c r="F577" s="64"/>
      <c r="G577" s="78"/>
      <c r="H577" s="13"/>
      <c r="I577" s="13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78"/>
      <c r="B578" s="79"/>
      <c r="C578" s="80"/>
      <c r="D578" s="62"/>
      <c r="E578" s="81"/>
      <c r="F578" s="64"/>
      <c r="G578" s="78"/>
      <c r="H578" s="13"/>
      <c r="I578" s="13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78"/>
      <c r="B579" s="79"/>
      <c r="C579" s="80"/>
      <c r="D579" s="62"/>
      <c r="E579" s="81"/>
      <c r="F579" s="64"/>
      <c r="G579" s="78"/>
      <c r="H579" s="13"/>
      <c r="I579" s="13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78"/>
      <c r="B580" s="79"/>
      <c r="C580" s="80"/>
      <c r="D580" s="62"/>
      <c r="E580" s="81"/>
      <c r="F580" s="64"/>
      <c r="G580" s="78"/>
      <c r="H580" s="13"/>
      <c r="I580" s="13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78"/>
      <c r="B581" s="79"/>
      <c r="C581" s="80"/>
      <c r="D581" s="62"/>
      <c r="E581" s="81"/>
      <c r="F581" s="64"/>
      <c r="G581" s="78"/>
      <c r="H581" s="13"/>
      <c r="I581" s="13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78"/>
      <c r="B582" s="79"/>
      <c r="C582" s="80"/>
      <c r="D582" s="62"/>
      <c r="E582" s="81"/>
      <c r="F582" s="64"/>
      <c r="G582" s="78"/>
      <c r="H582" s="13"/>
      <c r="I582" s="13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78"/>
      <c r="B583" s="79"/>
      <c r="C583" s="80"/>
      <c r="D583" s="62"/>
      <c r="E583" s="81"/>
      <c r="F583" s="64"/>
      <c r="G583" s="78"/>
      <c r="H583" s="13"/>
      <c r="I583" s="13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78"/>
      <c r="B584" s="79"/>
      <c r="C584" s="80"/>
      <c r="D584" s="62"/>
      <c r="E584" s="81"/>
      <c r="F584" s="64"/>
      <c r="G584" s="78"/>
      <c r="H584" s="13"/>
      <c r="I584" s="13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78"/>
      <c r="B585" s="79"/>
      <c r="C585" s="80"/>
      <c r="D585" s="62"/>
      <c r="E585" s="81"/>
      <c r="F585" s="64"/>
      <c r="G585" s="78"/>
      <c r="H585" s="13"/>
      <c r="I585" s="13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78"/>
      <c r="B586" s="79"/>
      <c r="C586" s="80"/>
      <c r="D586" s="62"/>
      <c r="E586" s="81"/>
      <c r="F586" s="64"/>
      <c r="G586" s="78"/>
      <c r="H586" s="13"/>
      <c r="I586" s="13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78"/>
      <c r="B587" s="79"/>
      <c r="C587" s="80"/>
      <c r="D587" s="62"/>
      <c r="E587" s="81"/>
      <c r="F587" s="64"/>
      <c r="G587" s="78"/>
      <c r="H587" s="13"/>
      <c r="I587" s="13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78"/>
      <c r="B588" s="79"/>
      <c r="C588" s="80"/>
      <c r="D588" s="62"/>
      <c r="E588" s="81"/>
      <c r="F588" s="64"/>
      <c r="G588" s="78"/>
      <c r="H588" s="13"/>
      <c r="I588" s="13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78"/>
      <c r="B589" s="79"/>
      <c r="C589" s="80"/>
      <c r="D589" s="62"/>
      <c r="E589" s="81"/>
      <c r="F589" s="64"/>
      <c r="G589" s="78"/>
      <c r="H589" s="13"/>
      <c r="I589" s="13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78"/>
      <c r="B590" s="79"/>
      <c r="C590" s="80"/>
      <c r="D590" s="62"/>
      <c r="E590" s="81"/>
      <c r="F590" s="64"/>
      <c r="G590" s="78"/>
      <c r="H590" s="13"/>
      <c r="I590" s="13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78"/>
      <c r="B591" s="79"/>
      <c r="C591" s="80"/>
      <c r="D591" s="62"/>
      <c r="E591" s="81"/>
      <c r="F591" s="64"/>
      <c r="G591" s="78"/>
      <c r="H591" s="13"/>
      <c r="I591" s="13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78"/>
      <c r="B592" s="79"/>
      <c r="C592" s="80"/>
      <c r="D592" s="62"/>
      <c r="E592" s="81"/>
      <c r="F592" s="64"/>
      <c r="G592" s="78"/>
      <c r="H592" s="13"/>
      <c r="I592" s="13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78"/>
      <c r="B593" s="79"/>
      <c r="C593" s="80"/>
      <c r="D593" s="62"/>
      <c r="E593" s="81"/>
      <c r="F593" s="64"/>
      <c r="G593" s="78"/>
      <c r="H593" s="13"/>
      <c r="I593" s="13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78"/>
      <c r="B594" s="79"/>
      <c r="C594" s="80"/>
      <c r="D594" s="62"/>
      <c r="E594" s="81"/>
      <c r="F594" s="64"/>
      <c r="G594" s="78"/>
      <c r="H594" s="13"/>
      <c r="I594" s="13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78"/>
      <c r="B595" s="79"/>
      <c r="C595" s="80"/>
      <c r="D595" s="62"/>
      <c r="E595" s="81"/>
      <c r="F595" s="64"/>
      <c r="G595" s="78"/>
      <c r="H595" s="13"/>
      <c r="I595" s="13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78"/>
      <c r="B596" s="79"/>
      <c r="C596" s="80"/>
      <c r="D596" s="62"/>
      <c r="E596" s="81"/>
      <c r="F596" s="64"/>
      <c r="G596" s="78"/>
      <c r="H596" s="13"/>
      <c r="I596" s="13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78"/>
      <c r="B597" s="79"/>
      <c r="C597" s="80"/>
      <c r="D597" s="62"/>
      <c r="E597" s="81"/>
      <c r="F597" s="64"/>
      <c r="G597" s="78"/>
      <c r="H597" s="13"/>
      <c r="I597" s="13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78"/>
      <c r="B598" s="79"/>
      <c r="C598" s="80"/>
      <c r="D598" s="62"/>
      <c r="E598" s="81"/>
      <c r="F598" s="64"/>
      <c r="G598" s="78"/>
      <c r="H598" s="13"/>
      <c r="I598" s="13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78"/>
      <c r="B599" s="79"/>
      <c r="C599" s="80"/>
      <c r="D599" s="62"/>
      <c r="E599" s="81"/>
      <c r="F599" s="64"/>
      <c r="G599" s="78"/>
      <c r="H599" s="13"/>
      <c r="I599" s="13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78"/>
      <c r="B600" s="79"/>
      <c r="C600" s="80"/>
      <c r="D600" s="62"/>
      <c r="E600" s="81"/>
      <c r="F600" s="64"/>
      <c r="G600" s="78"/>
      <c r="H600" s="13"/>
      <c r="I600" s="13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78"/>
      <c r="B601" s="79"/>
      <c r="C601" s="80"/>
      <c r="D601" s="62"/>
      <c r="E601" s="81"/>
      <c r="F601" s="64"/>
      <c r="G601" s="78"/>
      <c r="H601" s="13"/>
      <c r="I601" s="13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78"/>
      <c r="B602" s="79"/>
      <c r="C602" s="80"/>
      <c r="D602" s="62"/>
      <c r="E602" s="81"/>
      <c r="F602" s="64"/>
      <c r="G602" s="78"/>
      <c r="H602" s="13"/>
      <c r="I602" s="13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78"/>
      <c r="B603" s="79"/>
      <c r="C603" s="80"/>
      <c r="D603" s="62"/>
      <c r="E603" s="81"/>
      <c r="F603" s="64"/>
      <c r="G603" s="78"/>
      <c r="H603" s="13"/>
      <c r="I603" s="13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78"/>
      <c r="B604" s="79"/>
      <c r="C604" s="80"/>
      <c r="D604" s="62"/>
      <c r="E604" s="81"/>
      <c r="F604" s="64"/>
      <c r="G604" s="78"/>
      <c r="H604" s="13"/>
      <c r="I604" s="13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78"/>
      <c r="B605" s="79"/>
      <c r="C605" s="80"/>
      <c r="D605" s="62"/>
      <c r="E605" s="81"/>
      <c r="F605" s="64"/>
      <c r="G605" s="78"/>
      <c r="H605" s="13"/>
      <c r="I605" s="13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78"/>
      <c r="B606" s="79"/>
      <c r="C606" s="80"/>
      <c r="D606" s="62"/>
      <c r="E606" s="81"/>
      <c r="F606" s="64"/>
      <c r="G606" s="78"/>
      <c r="H606" s="13"/>
      <c r="I606" s="13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78"/>
      <c r="B607" s="79"/>
      <c r="C607" s="80"/>
      <c r="D607" s="62"/>
      <c r="E607" s="81"/>
      <c r="F607" s="64"/>
      <c r="G607" s="78"/>
      <c r="H607" s="13"/>
      <c r="I607" s="13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78"/>
      <c r="B608" s="79"/>
      <c r="C608" s="80"/>
      <c r="D608" s="62"/>
      <c r="E608" s="81"/>
      <c r="F608" s="64"/>
      <c r="G608" s="78"/>
      <c r="H608" s="13"/>
      <c r="I608" s="13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78"/>
      <c r="B609" s="79"/>
      <c r="C609" s="80"/>
      <c r="D609" s="62"/>
      <c r="E609" s="81"/>
      <c r="F609" s="64"/>
      <c r="G609" s="78"/>
      <c r="H609" s="13"/>
      <c r="I609" s="13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78"/>
      <c r="B610" s="79"/>
      <c r="C610" s="80"/>
      <c r="D610" s="62"/>
      <c r="E610" s="81"/>
      <c r="F610" s="64"/>
      <c r="G610" s="78"/>
      <c r="H610" s="13"/>
      <c r="I610" s="13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78"/>
      <c r="B611" s="79"/>
      <c r="C611" s="80"/>
      <c r="D611" s="62"/>
      <c r="E611" s="81"/>
      <c r="F611" s="64"/>
      <c r="G611" s="78"/>
      <c r="H611" s="13"/>
      <c r="I611" s="13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78"/>
      <c r="B612" s="79"/>
      <c r="C612" s="80"/>
      <c r="D612" s="62"/>
      <c r="E612" s="81"/>
      <c r="F612" s="64"/>
      <c r="G612" s="78"/>
      <c r="H612" s="13"/>
      <c r="I612" s="13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78"/>
      <c r="B613" s="79"/>
      <c r="C613" s="80"/>
      <c r="D613" s="62"/>
      <c r="E613" s="81"/>
      <c r="F613" s="64"/>
      <c r="G613" s="78"/>
      <c r="H613" s="13"/>
      <c r="I613" s="13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78"/>
      <c r="B614" s="79"/>
      <c r="C614" s="80"/>
      <c r="D614" s="62"/>
      <c r="E614" s="81"/>
      <c r="F614" s="64"/>
      <c r="G614" s="78"/>
      <c r="H614" s="13"/>
      <c r="I614" s="13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78"/>
      <c r="B615" s="79"/>
      <c r="C615" s="80"/>
      <c r="D615" s="62"/>
      <c r="E615" s="81"/>
      <c r="F615" s="64"/>
      <c r="G615" s="78"/>
      <c r="H615" s="13"/>
      <c r="I615" s="13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78"/>
      <c r="B616" s="79"/>
      <c r="C616" s="80"/>
      <c r="D616" s="62"/>
      <c r="E616" s="81"/>
      <c r="F616" s="64"/>
      <c r="G616" s="78"/>
      <c r="H616" s="13"/>
      <c r="I616" s="13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78"/>
      <c r="B617" s="79"/>
      <c r="C617" s="80"/>
      <c r="D617" s="62"/>
      <c r="E617" s="81"/>
      <c r="F617" s="64"/>
      <c r="G617" s="78"/>
      <c r="H617" s="13"/>
      <c r="I617" s="13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78"/>
      <c r="B618" s="79"/>
      <c r="C618" s="80"/>
      <c r="D618" s="62"/>
      <c r="E618" s="81"/>
      <c r="F618" s="64"/>
      <c r="G618" s="78"/>
      <c r="H618" s="13"/>
      <c r="I618" s="13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78"/>
      <c r="B619" s="79"/>
      <c r="C619" s="80"/>
      <c r="D619" s="62"/>
      <c r="E619" s="81"/>
      <c r="F619" s="64"/>
      <c r="G619" s="78"/>
      <c r="H619" s="13"/>
      <c r="I619" s="13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78"/>
      <c r="B620" s="79"/>
      <c r="C620" s="80"/>
      <c r="D620" s="62"/>
      <c r="E620" s="81"/>
      <c r="F620" s="64"/>
      <c r="G620" s="78"/>
      <c r="H620" s="13"/>
      <c r="I620" s="13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78"/>
      <c r="B621" s="79"/>
      <c r="C621" s="80"/>
      <c r="D621" s="62"/>
      <c r="E621" s="81"/>
      <c r="F621" s="64"/>
      <c r="G621" s="78"/>
      <c r="H621" s="13"/>
      <c r="I621" s="13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78"/>
      <c r="B622" s="79"/>
      <c r="C622" s="80"/>
      <c r="D622" s="62"/>
      <c r="E622" s="81"/>
      <c r="F622" s="64"/>
      <c r="G622" s="78"/>
      <c r="H622" s="13"/>
      <c r="I622" s="13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78"/>
      <c r="B623" s="79"/>
      <c r="C623" s="80"/>
      <c r="D623" s="62"/>
      <c r="E623" s="81"/>
      <c r="F623" s="64"/>
      <c r="G623" s="78"/>
      <c r="H623" s="13"/>
      <c r="I623" s="13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78"/>
      <c r="B624" s="79"/>
      <c r="C624" s="80"/>
      <c r="D624" s="62"/>
      <c r="E624" s="81"/>
      <c r="F624" s="64"/>
      <c r="G624" s="78"/>
      <c r="H624" s="13"/>
      <c r="I624" s="13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78"/>
      <c r="B625" s="79"/>
      <c r="C625" s="80"/>
      <c r="D625" s="62"/>
      <c r="E625" s="81"/>
      <c r="F625" s="64"/>
      <c r="G625" s="78"/>
      <c r="H625" s="13"/>
      <c r="I625" s="13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78"/>
      <c r="B626" s="79"/>
      <c r="C626" s="80"/>
      <c r="D626" s="62"/>
      <c r="E626" s="81"/>
      <c r="F626" s="64"/>
      <c r="G626" s="78"/>
      <c r="H626" s="13"/>
      <c r="I626" s="13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78"/>
      <c r="B627" s="79"/>
      <c r="C627" s="80"/>
      <c r="D627" s="62"/>
      <c r="E627" s="81"/>
      <c r="F627" s="64"/>
      <c r="G627" s="78"/>
      <c r="H627" s="13"/>
      <c r="I627" s="13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78"/>
      <c r="B628" s="79"/>
      <c r="C628" s="80"/>
      <c r="D628" s="62"/>
      <c r="E628" s="81"/>
      <c r="F628" s="64"/>
      <c r="G628" s="78"/>
      <c r="H628" s="13"/>
      <c r="I628" s="13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78"/>
      <c r="B629" s="79"/>
      <c r="C629" s="80"/>
      <c r="D629" s="62"/>
      <c r="E629" s="81"/>
      <c r="F629" s="64"/>
      <c r="G629" s="78"/>
      <c r="H629" s="13"/>
      <c r="I629" s="13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78"/>
      <c r="B630" s="79"/>
      <c r="C630" s="80"/>
      <c r="D630" s="62"/>
      <c r="E630" s="81"/>
      <c r="F630" s="64"/>
      <c r="G630" s="78"/>
      <c r="H630" s="13"/>
      <c r="I630" s="13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78"/>
      <c r="B631" s="79"/>
      <c r="C631" s="80"/>
      <c r="D631" s="62"/>
      <c r="E631" s="81"/>
      <c r="F631" s="64"/>
      <c r="G631" s="78"/>
      <c r="H631" s="13"/>
      <c r="I631" s="13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78"/>
      <c r="B632" s="79"/>
      <c r="C632" s="80"/>
      <c r="D632" s="62"/>
      <c r="E632" s="81"/>
      <c r="F632" s="64"/>
      <c r="G632" s="78"/>
      <c r="H632" s="13"/>
      <c r="I632" s="13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78"/>
      <c r="B633" s="79"/>
      <c r="C633" s="80"/>
      <c r="D633" s="62"/>
      <c r="E633" s="81"/>
      <c r="F633" s="64"/>
      <c r="G633" s="78"/>
      <c r="H633" s="13"/>
      <c r="I633" s="13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78"/>
      <c r="B634" s="79"/>
      <c r="C634" s="80"/>
      <c r="D634" s="62"/>
      <c r="E634" s="81"/>
      <c r="F634" s="64"/>
      <c r="G634" s="78"/>
      <c r="H634" s="13"/>
      <c r="I634" s="13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78"/>
      <c r="B635" s="79"/>
      <c r="C635" s="80"/>
      <c r="D635" s="62"/>
      <c r="E635" s="81"/>
      <c r="F635" s="64"/>
      <c r="G635" s="78"/>
      <c r="H635" s="13"/>
      <c r="I635" s="13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78"/>
      <c r="B636" s="79"/>
      <c r="C636" s="80"/>
      <c r="D636" s="62"/>
      <c r="E636" s="81"/>
      <c r="F636" s="64"/>
      <c r="G636" s="78"/>
      <c r="H636" s="13"/>
      <c r="I636" s="13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78"/>
      <c r="B637" s="79"/>
      <c r="C637" s="80"/>
      <c r="D637" s="62"/>
      <c r="E637" s="81"/>
      <c r="F637" s="64"/>
      <c r="G637" s="78"/>
      <c r="H637" s="13"/>
      <c r="I637" s="13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78"/>
      <c r="B638" s="79"/>
      <c r="C638" s="80"/>
      <c r="D638" s="62"/>
      <c r="E638" s="81"/>
      <c r="F638" s="64"/>
      <c r="G638" s="78"/>
      <c r="H638" s="13"/>
      <c r="I638" s="13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78"/>
      <c r="B639" s="79"/>
      <c r="C639" s="80"/>
      <c r="D639" s="62"/>
      <c r="E639" s="81"/>
      <c r="F639" s="64"/>
      <c r="G639" s="78"/>
      <c r="H639" s="13"/>
      <c r="I639" s="13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78"/>
      <c r="B640" s="79"/>
      <c r="C640" s="80"/>
      <c r="D640" s="62"/>
      <c r="E640" s="81"/>
      <c r="F640" s="64"/>
      <c r="G640" s="78"/>
      <c r="H640" s="13"/>
      <c r="I640" s="13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78"/>
      <c r="B641" s="79"/>
      <c r="C641" s="80"/>
      <c r="D641" s="62"/>
      <c r="E641" s="81"/>
      <c r="F641" s="64"/>
      <c r="G641" s="78"/>
      <c r="H641" s="13"/>
      <c r="I641" s="13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78"/>
      <c r="B642" s="79"/>
      <c r="C642" s="80"/>
      <c r="D642" s="62"/>
      <c r="E642" s="81"/>
      <c r="F642" s="64"/>
      <c r="G642" s="78"/>
      <c r="H642" s="13"/>
      <c r="I642" s="13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78"/>
      <c r="B643" s="79"/>
      <c r="C643" s="80"/>
      <c r="D643" s="62"/>
      <c r="E643" s="81"/>
      <c r="F643" s="64"/>
      <c r="G643" s="78"/>
      <c r="H643" s="13"/>
      <c r="I643" s="13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78"/>
      <c r="B644" s="79"/>
      <c r="C644" s="80"/>
      <c r="D644" s="62"/>
      <c r="E644" s="81"/>
      <c r="F644" s="64"/>
      <c r="G644" s="78"/>
      <c r="H644" s="13"/>
      <c r="I644" s="13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78"/>
      <c r="B645" s="79"/>
      <c r="C645" s="80"/>
      <c r="D645" s="62"/>
      <c r="E645" s="81"/>
      <c r="F645" s="64"/>
      <c r="G645" s="78"/>
      <c r="H645" s="13"/>
      <c r="I645" s="13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78"/>
      <c r="B646" s="79"/>
      <c r="C646" s="80"/>
      <c r="D646" s="62"/>
      <c r="E646" s="81"/>
      <c r="F646" s="64"/>
      <c r="G646" s="78"/>
      <c r="H646" s="13"/>
      <c r="I646" s="13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78"/>
      <c r="B647" s="79"/>
      <c r="C647" s="80"/>
      <c r="D647" s="62"/>
      <c r="E647" s="81"/>
      <c r="F647" s="64"/>
      <c r="G647" s="78"/>
      <c r="H647" s="13"/>
      <c r="I647" s="13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78"/>
      <c r="B648" s="79"/>
      <c r="C648" s="80"/>
      <c r="D648" s="62"/>
      <c r="E648" s="81"/>
      <c r="F648" s="64"/>
      <c r="G648" s="78"/>
      <c r="H648" s="13"/>
      <c r="I648" s="13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78"/>
      <c r="B649" s="79"/>
      <c r="C649" s="80"/>
      <c r="D649" s="62"/>
      <c r="E649" s="81"/>
      <c r="F649" s="64"/>
      <c r="G649" s="78"/>
      <c r="H649" s="13"/>
      <c r="I649" s="13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78"/>
      <c r="B650" s="79"/>
      <c r="C650" s="80"/>
      <c r="D650" s="62"/>
      <c r="E650" s="81"/>
      <c r="F650" s="64"/>
      <c r="G650" s="78"/>
      <c r="H650" s="13"/>
      <c r="I650" s="13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78"/>
      <c r="B651" s="79"/>
      <c r="C651" s="80"/>
      <c r="D651" s="62"/>
      <c r="E651" s="81"/>
      <c r="F651" s="64"/>
      <c r="G651" s="78"/>
      <c r="H651" s="13"/>
      <c r="I651" s="13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78"/>
      <c r="B652" s="79"/>
      <c r="C652" s="80"/>
      <c r="D652" s="62"/>
      <c r="E652" s="81"/>
      <c r="F652" s="64"/>
      <c r="G652" s="78"/>
      <c r="H652" s="13"/>
      <c r="I652" s="13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78"/>
      <c r="B653" s="79"/>
      <c r="C653" s="80"/>
      <c r="D653" s="62"/>
      <c r="E653" s="81"/>
      <c r="F653" s="64"/>
      <c r="G653" s="78"/>
      <c r="H653" s="13"/>
      <c r="I653" s="13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78"/>
      <c r="B654" s="79"/>
      <c r="C654" s="80"/>
      <c r="D654" s="62"/>
      <c r="E654" s="81"/>
      <c r="F654" s="64"/>
      <c r="G654" s="78"/>
      <c r="H654" s="13"/>
      <c r="I654" s="13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78"/>
      <c r="B655" s="79"/>
      <c r="C655" s="80"/>
      <c r="D655" s="62"/>
      <c r="E655" s="81"/>
      <c r="F655" s="64"/>
      <c r="G655" s="78"/>
      <c r="H655" s="13"/>
      <c r="I655" s="13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78"/>
      <c r="B656" s="79"/>
      <c r="C656" s="80"/>
      <c r="D656" s="62"/>
      <c r="E656" s="81"/>
      <c r="F656" s="64"/>
      <c r="G656" s="78"/>
      <c r="H656" s="13"/>
      <c r="I656" s="13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78"/>
      <c r="B657" s="79"/>
      <c r="C657" s="80"/>
      <c r="D657" s="62"/>
      <c r="E657" s="81"/>
      <c r="F657" s="64"/>
      <c r="G657" s="78"/>
      <c r="H657" s="13"/>
      <c r="I657" s="13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78"/>
      <c r="B658" s="79"/>
      <c r="C658" s="80"/>
      <c r="D658" s="62"/>
      <c r="E658" s="81"/>
      <c r="F658" s="64"/>
      <c r="G658" s="78"/>
      <c r="H658" s="13"/>
      <c r="I658" s="13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78"/>
      <c r="B659" s="79"/>
      <c r="C659" s="80"/>
      <c r="D659" s="62"/>
      <c r="E659" s="81"/>
      <c r="F659" s="64"/>
      <c r="G659" s="78"/>
      <c r="H659" s="13"/>
      <c r="I659" s="13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78"/>
      <c r="B660" s="79"/>
      <c r="C660" s="80"/>
      <c r="D660" s="62"/>
      <c r="E660" s="81"/>
      <c r="F660" s="64"/>
      <c r="G660" s="78"/>
      <c r="H660" s="13"/>
      <c r="I660" s="13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78"/>
      <c r="B661" s="79"/>
      <c r="C661" s="80"/>
      <c r="D661" s="62"/>
      <c r="E661" s="81"/>
      <c r="F661" s="64"/>
      <c r="G661" s="78"/>
      <c r="H661" s="13"/>
      <c r="I661" s="13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78"/>
      <c r="B662" s="79"/>
      <c r="C662" s="80"/>
      <c r="D662" s="62"/>
      <c r="E662" s="81"/>
      <c r="F662" s="64"/>
      <c r="G662" s="78"/>
      <c r="H662" s="13"/>
      <c r="I662" s="13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78"/>
      <c r="B663" s="79"/>
      <c r="C663" s="80"/>
      <c r="D663" s="62"/>
      <c r="E663" s="81"/>
      <c r="F663" s="64"/>
      <c r="G663" s="78"/>
      <c r="H663" s="13"/>
      <c r="I663" s="13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78"/>
      <c r="B664" s="79"/>
      <c r="C664" s="80"/>
      <c r="D664" s="62"/>
      <c r="E664" s="81"/>
      <c r="F664" s="64"/>
      <c r="G664" s="78"/>
      <c r="H664" s="13"/>
      <c r="I664" s="13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78"/>
      <c r="B665" s="79"/>
      <c r="C665" s="80"/>
      <c r="D665" s="62"/>
      <c r="E665" s="81"/>
      <c r="F665" s="64"/>
      <c r="G665" s="78"/>
      <c r="H665" s="13"/>
      <c r="I665" s="13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78"/>
      <c r="B666" s="79"/>
      <c r="C666" s="80"/>
      <c r="D666" s="62"/>
      <c r="E666" s="81"/>
      <c r="F666" s="64"/>
      <c r="G666" s="78"/>
      <c r="H666" s="13"/>
      <c r="I666" s="13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78"/>
      <c r="B667" s="79"/>
      <c r="C667" s="80"/>
      <c r="D667" s="62"/>
      <c r="E667" s="81"/>
      <c r="F667" s="64"/>
      <c r="G667" s="78"/>
      <c r="H667" s="13"/>
      <c r="I667" s="13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78"/>
      <c r="B668" s="79"/>
      <c r="C668" s="80"/>
      <c r="D668" s="62"/>
      <c r="E668" s="81"/>
      <c r="F668" s="64"/>
      <c r="G668" s="78"/>
      <c r="H668" s="13"/>
      <c r="I668" s="13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78"/>
      <c r="B669" s="79"/>
      <c r="C669" s="80"/>
      <c r="D669" s="62"/>
      <c r="E669" s="81"/>
      <c r="F669" s="64"/>
      <c r="G669" s="78"/>
      <c r="H669" s="13"/>
      <c r="I669" s="13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78"/>
      <c r="B670" s="79"/>
      <c r="C670" s="80"/>
      <c r="D670" s="62"/>
      <c r="E670" s="81"/>
      <c r="F670" s="64"/>
      <c r="G670" s="78"/>
      <c r="H670" s="13"/>
      <c r="I670" s="13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78"/>
      <c r="B671" s="79"/>
      <c r="C671" s="80"/>
      <c r="D671" s="62"/>
      <c r="E671" s="81"/>
      <c r="F671" s="64"/>
      <c r="G671" s="78"/>
      <c r="H671" s="13"/>
      <c r="I671" s="13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78"/>
      <c r="B672" s="79"/>
      <c r="C672" s="80"/>
      <c r="D672" s="62"/>
      <c r="E672" s="81"/>
      <c r="F672" s="64"/>
      <c r="G672" s="78"/>
      <c r="H672" s="13"/>
      <c r="I672" s="13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78"/>
      <c r="B673" s="79"/>
      <c r="C673" s="80"/>
      <c r="D673" s="62"/>
      <c r="E673" s="81"/>
      <c r="F673" s="64"/>
      <c r="G673" s="78"/>
      <c r="H673" s="13"/>
      <c r="I673" s="13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78"/>
      <c r="B674" s="79"/>
      <c r="C674" s="80"/>
      <c r="D674" s="62"/>
      <c r="E674" s="81"/>
      <c r="F674" s="64"/>
      <c r="G674" s="78"/>
      <c r="H674" s="13"/>
      <c r="I674" s="13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78"/>
      <c r="B675" s="79"/>
      <c r="C675" s="80"/>
      <c r="D675" s="62"/>
      <c r="E675" s="81"/>
      <c r="F675" s="64"/>
      <c r="G675" s="78"/>
      <c r="H675" s="13"/>
      <c r="I675" s="13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78"/>
      <c r="B676" s="79"/>
      <c r="C676" s="80"/>
      <c r="D676" s="62"/>
      <c r="E676" s="81"/>
      <c r="F676" s="64"/>
      <c r="G676" s="78"/>
      <c r="H676" s="13"/>
      <c r="I676" s="13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78"/>
      <c r="B677" s="79"/>
      <c r="C677" s="80"/>
      <c r="D677" s="62"/>
      <c r="E677" s="81"/>
      <c r="F677" s="64"/>
      <c r="G677" s="78"/>
      <c r="H677" s="13"/>
      <c r="I677" s="13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78"/>
      <c r="B678" s="79"/>
      <c r="C678" s="80"/>
      <c r="D678" s="62"/>
      <c r="E678" s="81"/>
      <c r="F678" s="64"/>
      <c r="G678" s="78"/>
      <c r="H678" s="13"/>
      <c r="I678" s="13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78"/>
      <c r="B679" s="79"/>
      <c r="C679" s="80"/>
      <c r="D679" s="62"/>
      <c r="E679" s="81"/>
      <c r="F679" s="64"/>
      <c r="G679" s="78"/>
      <c r="H679" s="13"/>
      <c r="I679" s="13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78"/>
      <c r="B680" s="79"/>
      <c r="C680" s="80"/>
      <c r="D680" s="62"/>
      <c r="E680" s="81"/>
      <c r="F680" s="64"/>
      <c r="G680" s="78"/>
      <c r="H680" s="13"/>
      <c r="I680" s="13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78"/>
      <c r="B681" s="79"/>
      <c r="C681" s="80"/>
      <c r="D681" s="62"/>
      <c r="E681" s="81"/>
      <c r="F681" s="64"/>
      <c r="G681" s="78"/>
      <c r="H681" s="13"/>
      <c r="I681" s="13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78"/>
      <c r="B682" s="79"/>
      <c r="C682" s="80"/>
      <c r="D682" s="62"/>
      <c r="E682" s="81"/>
      <c r="F682" s="64"/>
      <c r="G682" s="78"/>
      <c r="H682" s="13"/>
      <c r="I682" s="13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78"/>
      <c r="B683" s="79"/>
      <c r="C683" s="80"/>
      <c r="D683" s="62"/>
      <c r="E683" s="81"/>
      <c r="F683" s="64"/>
      <c r="G683" s="78"/>
      <c r="H683" s="13"/>
      <c r="I683" s="13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78"/>
      <c r="B684" s="79"/>
      <c r="C684" s="80"/>
      <c r="D684" s="62"/>
      <c r="E684" s="81"/>
      <c r="F684" s="64"/>
      <c r="G684" s="78"/>
      <c r="H684" s="13"/>
      <c r="I684" s="13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78"/>
      <c r="B685" s="79"/>
      <c r="C685" s="80"/>
      <c r="D685" s="62"/>
      <c r="E685" s="81"/>
      <c r="F685" s="64"/>
      <c r="G685" s="78"/>
      <c r="H685" s="13"/>
      <c r="I685" s="13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78"/>
      <c r="B686" s="79"/>
      <c r="C686" s="80"/>
      <c r="D686" s="62"/>
      <c r="E686" s="81"/>
      <c r="F686" s="64"/>
      <c r="G686" s="78"/>
      <c r="H686" s="13"/>
      <c r="I686" s="13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78"/>
      <c r="B687" s="79"/>
      <c r="C687" s="80"/>
      <c r="D687" s="62"/>
      <c r="E687" s="81"/>
      <c r="F687" s="64"/>
      <c r="G687" s="78"/>
      <c r="H687" s="13"/>
      <c r="I687" s="13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78"/>
      <c r="B688" s="79"/>
      <c r="C688" s="80"/>
      <c r="D688" s="62"/>
      <c r="E688" s="81"/>
      <c r="F688" s="64"/>
      <c r="G688" s="78"/>
      <c r="H688" s="13"/>
      <c r="I688" s="13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78"/>
      <c r="B689" s="79"/>
      <c r="C689" s="80"/>
      <c r="D689" s="62"/>
      <c r="E689" s="81"/>
      <c r="F689" s="64"/>
      <c r="G689" s="78"/>
      <c r="H689" s="13"/>
      <c r="I689" s="13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78"/>
      <c r="B690" s="79"/>
      <c r="C690" s="80"/>
      <c r="D690" s="62"/>
      <c r="E690" s="81"/>
      <c r="F690" s="64"/>
      <c r="G690" s="78"/>
      <c r="H690" s="13"/>
      <c r="I690" s="13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78"/>
      <c r="B691" s="79"/>
      <c r="C691" s="80"/>
      <c r="D691" s="62"/>
      <c r="E691" s="81"/>
      <c r="F691" s="64"/>
      <c r="G691" s="78"/>
      <c r="H691" s="13"/>
      <c r="I691" s="13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78"/>
      <c r="B692" s="79"/>
      <c r="C692" s="80"/>
      <c r="D692" s="62"/>
      <c r="E692" s="81"/>
      <c r="F692" s="64"/>
      <c r="G692" s="78"/>
      <c r="H692" s="13"/>
      <c r="I692" s="13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78"/>
      <c r="B693" s="79"/>
      <c r="C693" s="80"/>
      <c r="D693" s="62"/>
      <c r="E693" s="81"/>
      <c r="F693" s="64"/>
      <c r="G693" s="78"/>
      <c r="H693" s="13"/>
      <c r="I693" s="13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78"/>
      <c r="B694" s="79"/>
      <c r="C694" s="80"/>
      <c r="D694" s="62"/>
      <c r="E694" s="81"/>
      <c r="F694" s="64"/>
      <c r="G694" s="78"/>
      <c r="H694" s="13"/>
      <c r="I694" s="13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78"/>
      <c r="B695" s="79"/>
      <c r="C695" s="80"/>
      <c r="D695" s="62"/>
      <c r="E695" s="81"/>
      <c r="F695" s="64"/>
      <c r="G695" s="78"/>
      <c r="H695" s="13"/>
      <c r="I695" s="13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78"/>
      <c r="B696" s="79"/>
      <c r="C696" s="80"/>
      <c r="D696" s="62"/>
      <c r="E696" s="81"/>
      <c r="F696" s="64"/>
      <c r="G696" s="78"/>
      <c r="H696" s="13"/>
      <c r="I696" s="13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78"/>
      <c r="B697" s="79"/>
      <c r="C697" s="80"/>
      <c r="D697" s="62"/>
      <c r="E697" s="81"/>
      <c r="F697" s="64"/>
      <c r="G697" s="78"/>
      <c r="H697" s="13"/>
      <c r="I697" s="13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78"/>
      <c r="B698" s="79"/>
      <c r="C698" s="80"/>
      <c r="D698" s="62"/>
      <c r="E698" s="81"/>
      <c r="F698" s="64"/>
      <c r="G698" s="78"/>
      <c r="H698" s="13"/>
      <c r="I698" s="13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78"/>
      <c r="B699" s="79"/>
      <c r="C699" s="80"/>
      <c r="D699" s="62"/>
      <c r="E699" s="81"/>
      <c r="F699" s="64"/>
      <c r="G699" s="78"/>
      <c r="H699" s="13"/>
      <c r="I699" s="13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78"/>
      <c r="B700" s="79"/>
      <c r="C700" s="80"/>
      <c r="D700" s="62"/>
      <c r="E700" s="81"/>
      <c r="F700" s="64"/>
      <c r="G700" s="78"/>
      <c r="H700" s="13"/>
      <c r="I700" s="13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78"/>
      <c r="B701" s="79"/>
      <c r="C701" s="80"/>
      <c r="D701" s="62"/>
      <c r="E701" s="81"/>
      <c r="F701" s="64"/>
      <c r="G701" s="78"/>
      <c r="H701" s="13"/>
      <c r="I701" s="13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78"/>
      <c r="B702" s="79"/>
      <c r="C702" s="80"/>
      <c r="D702" s="62"/>
      <c r="E702" s="81"/>
      <c r="F702" s="64"/>
      <c r="G702" s="78"/>
      <c r="H702" s="13"/>
      <c r="I702" s="13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78"/>
      <c r="B703" s="79"/>
      <c r="C703" s="80"/>
      <c r="D703" s="62"/>
      <c r="E703" s="81"/>
      <c r="F703" s="64"/>
      <c r="G703" s="78"/>
      <c r="H703" s="13"/>
      <c r="I703" s="13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78"/>
      <c r="B704" s="79"/>
      <c r="C704" s="80"/>
      <c r="D704" s="62"/>
      <c r="E704" s="81"/>
      <c r="F704" s="64"/>
      <c r="G704" s="78"/>
      <c r="H704" s="13"/>
      <c r="I704" s="13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78"/>
      <c r="B705" s="79"/>
      <c r="C705" s="80"/>
      <c r="D705" s="62"/>
      <c r="E705" s="81"/>
      <c r="F705" s="64"/>
      <c r="G705" s="78"/>
      <c r="H705" s="13"/>
      <c r="I705" s="13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78"/>
      <c r="B706" s="79"/>
      <c r="C706" s="80"/>
      <c r="D706" s="62"/>
      <c r="E706" s="81"/>
      <c r="F706" s="64"/>
      <c r="G706" s="78"/>
      <c r="H706" s="13"/>
      <c r="I706" s="13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78"/>
      <c r="B707" s="79"/>
      <c r="C707" s="80"/>
      <c r="D707" s="62"/>
      <c r="E707" s="81"/>
      <c r="F707" s="64"/>
      <c r="G707" s="78"/>
      <c r="H707" s="13"/>
      <c r="I707" s="13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78"/>
      <c r="B708" s="79"/>
      <c r="C708" s="80"/>
      <c r="D708" s="62"/>
      <c r="E708" s="81"/>
      <c r="F708" s="64"/>
      <c r="G708" s="78"/>
      <c r="H708" s="13"/>
      <c r="I708" s="13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78"/>
      <c r="B709" s="79"/>
      <c r="C709" s="80"/>
      <c r="D709" s="62"/>
      <c r="E709" s="81"/>
      <c r="F709" s="64"/>
      <c r="G709" s="78"/>
      <c r="H709" s="13"/>
      <c r="I709" s="13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78"/>
      <c r="B710" s="79"/>
      <c r="C710" s="80"/>
      <c r="D710" s="62"/>
      <c r="E710" s="81"/>
      <c r="F710" s="64"/>
      <c r="G710" s="78"/>
      <c r="H710" s="13"/>
      <c r="I710" s="13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78"/>
      <c r="B711" s="79"/>
      <c r="C711" s="80"/>
      <c r="D711" s="62"/>
      <c r="E711" s="81"/>
      <c r="F711" s="64"/>
      <c r="G711" s="78"/>
      <c r="H711" s="13"/>
      <c r="I711" s="13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78"/>
      <c r="B712" s="79"/>
      <c r="C712" s="80"/>
      <c r="D712" s="62"/>
      <c r="E712" s="81"/>
      <c r="F712" s="64"/>
      <c r="G712" s="78"/>
      <c r="H712" s="13"/>
      <c r="I712" s="13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78"/>
      <c r="B713" s="79"/>
      <c r="C713" s="80"/>
      <c r="D713" s="62"/>
      <c r="E713" s="81"/>
      <c r="F713" s="64"/>
      <c r="G713" s="78"/>
      <c r="H713" s="13"/>
      <c r="I713" s="13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78"/>
      <c r="B714" s="79"/>
      <c r="C714" s="80"/>
      <c r="D714" s="62"/>
      <c r="E714" s="81"/>
      <c r="F714" s="64"/>
      <c r="G714" s="78"/>
      <c r="H714" s="13"/>
      <c r="I714" s="13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78"/>
      <c r="B715" s="79"/>
      <c r="C715" s="80"/>
      <c r="D715" s="62"/>
      <c r="E715" s="81"/>
      <c r="F715" s="64"/>
      <c r="G715" s="78"/>
      <c r="H715" s="13"/>
      <c r="I715" s="13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78"/>
      <c r="B716" s="79"/>
      <c r="C716" s="80"/>
      <c r="D716" s="62"/>
      <c r="E716" s="81"/>
      <c r="F716" s="64"/>
      <c r="G716" s="78"/>
      <c r="H716" s="13"/>
      <c r="I716" s="13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78"/>
      <c r="B717" s="79"/>
      <c r="C717" s="80"/>
      <c r="D717" s="62"/>
      <c r="E717" s="81"/>
      <c r="F717" s="64"/>
      <c r="G717" s="78"/>
      <c r="H717" s="13"/>
      <c r="I717" s="13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78"/>
      <c r="B718" s="79"/>
      <c r="C718" s="80"/>
      <c r="D718" s="62"/>
      <c r="E718" s="81"/>
      <c r="F718" s="64"/>
      <c r="G718" s="78"/>
      <c r="H718" s="13"/>
      <c r="I718" s="13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78"/>
      <c r="B719" s="79"/>
      <c r="C719" s="80"/>
      <c r="D719" s="62"/>
      <c r="E719" s="81"/>
      <c r="F719" s="64"/>
      <c r="G719" s="78"/>
      <c r="H719" s="13"/>
      <c r="I719" s="13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78"/>
      <c r="B720" s="79"/>
      <c r="C720" s="80"/>
      <c r="D720" s="62"/>
      <c r="E720" s="81"/>
      <c r="F720" s="64"/>
      <c r="G720" s="78"/>
      <c r="H720" s="13"/>
      <c r="I720" s="13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78"/>
      <c r="B721" s="79"/>
      <c r="C721" s="80"/>
      <c r="D721" s="62"/>
      <c r="E721" s="81"/>
      <c r="F721" s="64"/>
      <c r="G721" s="78"/>
      <c r="H721" s="13"/>
      <c r="I721" s="13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78"/>
      <c r="B722" s="79"/>
      <c r="C722" s="80"/>
      <c r="D722" s="62"/>
      <c r="E722" s="81"/>
      <c r="F722" s="64"/>
      <c r="G722" s="78"/>
      <c r="H722" s="13"/>
      <c r="I722" s="13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78"/>
      <c r="B723" s="79"/>
      <c r="C723" s="80"/>
      <c r="D723" s="62"/>
      <c r="E723" s="81"/>
      <c r="F723" s="64"/>
      <c r="G723" s="78"/>
      <c r="H723" s="13"/>
      <c r="I723" s="13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78"/>
      <c r="B724" s="79"/>
      <c r="C724" s="80"/>
      <c r="D724" s="62"/>
      <c r="E724" s="81"/>
      <c r="F724" s="64"/>
      <c r="G724" s="78"/>
      <c r="H724" s="13"/>
      <c r="I724" s="13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78"/>
      <c r="B725" s="79"/>
      <c r="C725" s="80"/>
      <c r="D725" s="62"/>
      <c r="E725" s="81"/>
      <c r="F725" s="64"/>
      <c r="G725" s="78"/>
      <c r="H725" s="13"/>
      <c r="I725" s="13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78"/>
      <c r="B726" s="79"/>
      <c r="C726" s="80"/>
      <c r="D726" s="62"/>
      <c r="E726" s="81"/>
      <c r="F726" s="64"/>
      <c r="G726" s="78"/>
      <c r="H726" s="13"/>
      <c r="I726" s="13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78"/>
      <c r="B727" s="79"/>
      <c r="C727" s="80"/>
      <c r="D727" s="62"/>
      <c r="E727" s="81"/>
      <c r="F727" s="64"/>
      <c r="G727" s="78"/>
      <c r="H727" s="13"/>
      <c r="I727" s="13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78"/>
      <c r="B728" s="79"/>
      <c r="C728" s="80"/>
      <c r="D728" s="62"/>
      <c r="E728" s="81"/>
      <c r="F728" s="64"/>
      <c r="G728" s="78"/>
      <c r="H728" s="13"/>
      <c r="I728" s="13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78"/>
      <c r="B729" s="79"/>
      <c r="C729" s="80"/>
      <c r="D729" s="62"/>
      <c r="E729" s="81"/>
      <c r="F729" s="64"/>
      <c r="G729" s="78"/>
      <c r="H729" s="13"/>
      <c r="I729" s="13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78"/>
      <c r="B730" s="79"/>
      <c r="C730" s="80"/>
      <c r="D730" s="62"/>
      <c r="E730" s="81"/>
      <c r="F730" s="64"/>
      <c r="G730" s="78"/>
      <c r="H730" s="13"/>
      <c r="I730" s="13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78"/>
      <c r="B731" s="79"/>
      <c r="C731" s="80"/>
      <c r="D731" s="62"/>
      <c r="E731" s="81"/>
      <c r="F731" s="64"/>
      <c r="G731" s="78"/>
      <c r="H731" s="13"/>
      <c r="I731" s="13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78"/>
      <c r="B732" s="79"/>
      <c r="C732" s="80"/>
      <c r="D732" s="62"/>
      <c r="E732" s="81"/>
      <c r="F732" s="64"/>
      <c r="G732" s="78"/>
      <c r="H732" s="13"/>
      <c r="I732" s="13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78"/>
      <c r="B733" s="79"/>
      <c r="C733" s="80"/>
      <c r="D733" s="62"/>
      <c r="E733" s="81"/>
      <c r="F733" s="64"/>
      <c r="G733" s="78"/>
      <c r="H733" s="13"/>
      <c r="I733" s="13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78"/>
      <c r="B734" s="79"/>
      <c r="C734" s="80"/>
      <c r="D734" s="62"/>
      <c r="E734" s="81"/>
      <c r="F734" s="64"/>
      <c r="G734" s="78"/>
      <c r="H734" s="13"/>
      <c r="I734" s="13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78"/>
      <c r="B735" s="79"/>
      <c r="C735" s="80"/>
      <c r="D735" s="62"/>
      <c r="E735" s="81"/>
      <c r="F735" s="64"/>
      <c r="G735" s="78"/>
      <c r="H735" s="13"/>
      <c r="I735" s="13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78"/>
      <c r="B736" s="79"/>
      <c r="C736" s="80"/>
      <c r="D736" s="62"/>
      <c r="E736" s="81"/>
      <c r="F736" s="64"/>
      <c r="G736" s="78"/>
      <c r="H736" s="13"/>
      <c r="I736" s="13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78"/>
      <c r="B737" s="79"/>
      <c r="C737" s="80"/>
      <c r="D737" s="62"/>
      <c r="E737" s="81"/>
      <c r="F737" s="64"/>
      <c r="G737" s="78"/>
      <c r="H737" s="13"/>
      <c r="I737" s="13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78"/>
      <c r="B738" s="79"/>
      <c r="C738" s="80"/>
      <c r="D738" s="62"/>
      <c r="E738" s="81"/>
      <c r="F738" s="64"/>
      <c r="G738" s="78"/>
      <c r="H738" s="13"/>
      <c r="I738" s="13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78"/>
      <c r="B739" s="79"/>
      <c r="C739" s="80"/>
      <c r="D739" s="62"/>
      <c r="E739" s="81"/>
      <c r="F739" s="64"/>
      <c r="G739" s="78"/>
      <c r="H739" s="13"/>
      <c r="I739" s="13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78"/>
      <c r="B740" s="79"/>
      <c r="C740" s="80"/>
      <c r="D740" s="62"/>
      <c r="E740" s="81"/>
      <c r="F740" s="64"/>
      <c r="G740" s="78"/>
      <c r="H740" s="13"/>
      <c r="I740" s="13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78"/>
      <c r="B741" s="79"/>
      <c r="C741" s="80"/>
      <c r="D741" s="62"/>
      <c r="E741" s="81"/>
      <c r="F741" s="64"/>
      <c r="G741" s="78"/>
      <c r="H741" s="13"/>
      <c r="I741" s="13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78"/>
      <c r="B742" s="79"/>
      <c r="C742" s="80"/>
      <c r="D742" s="62"/>
      <c r="E742" s="81"/>
      <c r="F742" s="64"/>
      <c r="G742" s="78"/>
      <c r="H742" s="13"/>
      <c r="I742" s="13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78"/>
      <c r="B743" s="79"/>
      <c r="C743" s="80"/>
      <c r="D743" s="62"/>
      <c r="E743" s="81"/>
      <c r="F743" s="64"/>
      <c r="G743" s="78"/>
      <c r="H743" s="13"/>
      <c r="I743" s="13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78"/>
      <c r="B744" s="79"/>
      <c r="C744" s="80"/>
      <c r="D744" s="62"/>
      <c r="E744" s="81"/>
      <c r="F744" s="64"/>
      <c r="G744" s="78"/>
      <c r="H744" s="13"/>
      <c r="I744" s="13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78"/>
      <c r="B745" s="79"/>
      <c r="C745" s="80"/>
      <c r="D745" s="62"/>
      <c r="E745" s="81"/>
      <c r="F745" s="64"/>
      <c r="G745" s="78"/>
      <c r="H745" s="13"/>
      <c r="I745" s="13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78"/>
      <c r="B746" s="79"/>
      <c r="C746" s="80"/>
      <c r="D746" s="62"/>
      <c r="E746" s="81"/>
      <c r="F746" s="64"/>
      <c r="G746" s="78"/>
      <c r="H746" s="13"/>
      <c r="I746" s="13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78"/>
      <c r="B747" s="79"/>
      <c r="C747" s="80"/>
      <c r="D747" s="62"/>
      <c r="E747" s="81"/>
      <c r="F747" s="64"/>
      <c r="G747" s="78"/>
      <c r="H747" s="13"/>
      <c r="I747" s="13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78"/>
      <c r="B748" s="79"/>
      <c r="C748" s="80"/>
      <c r="D748" s="62"/>
      <c r="E748" s="81"/>
      <c r="F748" s="64"/>
      <c r="G748" s="78"/>
      <c r="H748" s="13"/>
      <c r="I748" s="13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78"/>
      <c r="B749" s="79"/>
      <c r="C749" s="80"/>
      <c r="D749" s="62"/>
      <c r="E749" s="81"/>
      <c r="F749" s="64"/>
      <c r="G749" s="78"/>
      <c r="H749" s="13"/>
      <c r="I749" s="13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78"/>
      <c r="B750" s="79"/>
      <c r="C750" s="80"/>
      <c r="D750" s="62"/>
      <c r="E750" s="81"/>
      <c r="F750" s="64"/>
      <c r="G750" s="78"/>
      <c r="H750" s="13"/>
      <c r="I750" s="13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78"/>
      <c r="B751" s="79"/>
      <c r="C751" s="80"/>
      <c r="D751" s="62"/>
      <c r="E751" s="81"/>
      <c r="F751" s="64"/>
      <c r="G751" s="78"/>
      <c r="H751" s="13"/>
      <c r="I751" s="13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78"/>
      <c r="B752" s="79"/>
      <c r="C752" s="80"/>
      <c r="D752" s="62"/>
      <c r="E752" s="81"/>
      <c r="F752" s="64"/>
      <c r="G752" s="78"/>
      <c r="H752" s="13"/>
      <c r="I752" s="13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78"/>
      <c r="B753" s="79"/>
      <c r="C753" s="80"/>
      <c r="D753" s="62"/>
      <c r="E753" s="81"/>
      <c r="F753" s="64"/>
      <c r="G753" s="78"/>
      <c r="H753" s="13"/>
      <c r="I753" s="13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78"/>
      <c r="B754" s="79"/>
      <c r="C754" s="80"/>
      <c r="D754" s="62"/>
      <c r="E754" s="81"/>
      <c r="F754" s="64"/>
      <c r="G754" s="78"/>
      <c r="H754" s="13"/>
      <c r="I754" s="13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78"/>
      <c r="B755" s="79"/>
      <c r="C755" s="80"/>
      <c r="D755" s="62"/>
      <c r="E755" s="81"/>
      <c r="F755" s="64"/>
      <c r="G755" s="78"/>
      <c r="H755" s="13"/>
      <c r="I755" s="13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78"/>
      <c r="B756" s="79"/>
      <c r="C756" s="80"/>
      <c r="D756" s="62"/>
      <c r="E756" s="81"/>
      <c r="F756" s="64"/>
      <c r="G756" s="78"/>
      <c r="H756" s="13"/>
      <c r="I756" s="13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78"/>
      <c r="B757" s="79"/>
      <c r="C757" s="80"/>
      <c r="D757" s="62"/>
      <c r="E757" s="81"/>
      <c r="F757" s="64"/>
      <c r="G757" s="78"/>
      <c r="H757" s="13"/>
      <c r="I757" s="13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78"/>
      <c r="B758" s="79"/>
      <c r="C758" s="80"/>
      <c r="D758" s="62"/>
      <c r="E758" s="81"/>
      <c r="F758" s="64"/>
      <c r="G758" s="78"/>
      <c r="H758" s="13"/>
      <c r="I758" s="13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78"/>
      <c r="B759" s="79"/>
      <c r="C759" s="80"/>
      <c r="D759" s="62"/>
      <c r="E759" s="81"/>
      <c r="F759" s="64"/>
      <c r="G759" s="78"/>
      <c r="H759" s="13"/>
      <c r="I759" s="13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78"/>
      <c r="B760" s="79"/>
      <c r="C760" s="80"/>
      <c r="D760" s="62"/>
      <c r="E760" s="81"/>
      <c r="F760" s="64"/>
      <c r="G760" s="78"/>
      <c r="H760" s="13"/>
      <c r="I760" s="13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78"/>
      <c r="B761" s="79"/>
      <c r="C761" s="80"/>
      <c r="D761" s="62"/>
      <c r="E761" s="81"/>
      <c r="F761" s="64"/>
      <c r="G761" s="78"/>
      <c r="H761" s="13"/>
      <c r="I761" s="13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78"/>
      <c r="B762" s="79"/>
      <c r="C762" s="80"/>
      <c r="D762" s="62"/>
      <c r="E762" s="81"/>
      <c r="F762" s="64"/>
      <c r="G762" s="78"/>
      <c r="H762" s="13"/>
      <c r="I762" s="13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78"/>
      <c r="B763" s="79"/>
      <c r="C763" s="80"/>
      <c r="D763" s="62"/>
      <c r="E763" s="81"/>
      <c r="F763" s="64"/>
      <c r="G763" s="78"/>
      <c r="H763" s="13"/>
      <c r="I763" s="13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78"/>
      <c r="B764" s="79"/>
      <c r="C764" s="80"/>
      <c r="D764" s="62"/>
      <c r="E764" s="81"/>
      <c r="F764" s="64"/>
      <c r="G764" s="78"/>
      <c r="H764" s="13"/>
      <c r="I764" s="13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78"/>
      <c r="B765" s="79"/>
      <c r="C765" s="80"/>
      <c r="D765" s="62"/>
      <c r="E765" s="81"/>
      <c r="F765" s="64"/>
      <c r="G765" s="78"/>
      <c r="H765" s="13"/>
      <c r="I765" s="13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78"/>
      <c r="B766" s="79"/>
      <c r="C766" s="80"/>
      <c r="D766" s="62"/>
      <c r="E766" s="81"/>
      <c r="F766" s="64"/>
      <c r="G766" s="78"/>
      <c r="H766" s="13"/>
      <c r="I766" s="13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78"/>
      <c r="B767" s="79"/>
      <c r="C767" s="80"/>
      <c r="D767" s="62"/>
      <c r="E767" s="81"/>
      <c r="F767" s="64"/>
      <c r="G767" s="78"/>
      <c r="H767" s="13"/>
      <c r="I767" s="13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78"/>
      <c r="B768" s="79"/>
      <c r="C768" s="80"/>
      <c r="D768" s="62"/>
      <c r="E768" s="81"/>
      <c r="F768" s="64"/>
      <c r="G768" s="78"/>
      <c r="H768" s="13"/>
      <c r="I768" s="13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78"/>
      <c r="B769" s="79"/>
      <c r="C769" s="80"/>
      <c r="D769" s="62"/>
      <c r="E769" s="81"/>
      <c r="F769" s="64"/>
      <c r="G769" s="78"/>
      <c r="H769" s="13"/>
      <c r="I769" s="13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78"/>
      <c r="B770" s="79"/>
      <c r="C770" s="80"/>
      <c r="D770" s="62"/>
      <c r="E770" s="81"/>
      <c r="F770" s="64"/>
      <c r="G770" s="78"/>
      <c r="H770" s="13"/>
      <c r="I770" s="13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78"/>
      <c r="B771" s="79"/>
      <c r="C771" s="80"/>
      <c r="D771" s="62"/>
      <c r="E771" s="81"/>
      <c r="F771" s="64"/>
      <c r="G771" s="78"/>
      <c r="H771" s="13"/>
      <c r="I771" s="13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78"/>
      <c r="B772" s="79"/>
      <c r="C772" s="80"/>
      <c r="D772" s="62"/>
      <c r="E772" s="81"/>
      <c r="F772" s="64"/>
      <c r="G772" s="78"/>
      <c r="H772" s="13"/>
      <c r="I772" s="13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78"/>
      <c r="B773" s="79"/>
      <c r="C773" s="80"/>
      <c r="D773" s="62"/>
      <c r="E773" s="81"/>
      <c r="F773" s="64"/>
      <c r="G773" s="78"/>
      <c r="H773" s="13"/>
      <c r="I773" s="13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78"/>
      <c r="B774" s="79"/>
      <c r="C774" s="80"/>
      <c r="D774" s="62"/>
      <c r="E774" s="81"/>
      <c r="F774" s="64"/>
      <c r="G774" s="78"/>
      <c r="H774" s="13"/>
      <c r="I774" s="13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78"/>
      <c r="B775" s="79"/>
      <c r="C775" s="80"/>
      <c r="D775" s="62"/>
      <c r="E775" s="81"/>
      <c r="F775" s="64"/>
      <c r="G775" s="78"/>
      <c r="H775" s="13"/>
      <c r="I775" s="13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78"/>
      <c r="B776" s="79"/>
      <c r="C776" s="80"/>
      <c r="D776" s="62"/>
      <c r="E776" s="81"/>
      <c r="F776" s="64"/>
      <c r="G776" s="78"/>
      <c r="H776" s="13"/>
      <c r="I776" s="13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78"/>
      <c r="B777" s="79"/>
      <c r="C777" s="80"/>
      <c r="D777" s="62"/>
      <c r="E777" s="81"/>
      <c r="F777" s="64"/>
      <c r="G777" s="78"/>
      <c r="H777" s="13"/>
      <c r="I777" s="13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78"/>
      <c r="B778" s="79"/>
      <c r="C778" s="80"/>
      <c r="D778" s="62"/>
      <c r="E778" s="81"/>
      <c r="F778" s="64"/>
      <c r="G778" s="78"/>
      <c r="H778" s="13"/>
      <c r="I778" s="13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78"/>
      <c r="B779" s="79"/>
      <c r="C779" s="80"/>
      <c r="D779" s="62"/>
      <c r="E779" s="81"/>
      <c r="F779" s="64"/>
      <c r="G779" s="78"/>
      <c r="H779" s="13"/>
      <c r="I779" s="13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78"/>
      <c r="B780" s="79"/>
      <c r="C780" s="80"/>
      <c r="D780" s="62"/>
      <c r="E780" s="81"/>
      <c r="F780" s="64"/>
      <c r="G780" s="78"/>
      <c r="H780" s="13"/>
      <c r="I780" s="13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78"/>
      <c r="B781" s="79"/>
      <c r="C781" s="80"/>
      <c r="D781" s="62"/>
      <c r="E781" s="81"/>
      <c r="F781" s="64"/>
      <c r="G781" s="78"/>
      <c r="H781" s="13"/>
      <c r="I781" s="13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78"/>
      <c r="B782" s="79"/>
      <c r="C782" s="80"/>
      <c r="D782" s="62"/>
      <c r="E782" s="81"/>
      <c r="F782" s="64"/>
      <c r="G782" s="78"/>
      <c r="H782" s="13"/>
      <c r="I782" s="13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78"/>
      <c r="B783" s="79"/>
      <c r="C783" s="80"/>
      <c r="D783" s="62"/>
      <c r="E783" s="81"/>
      <c r="F783" s="64"/>
      <c r="G783" s="78"/>
      <c r="H783" s="13"/>
      <c r="I783" s="13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78"/>
      <c r="B784" s="79"/>
      <c r="C784" s="80"/>
      <c r="D784" s="62"/>
      <c r="E784" s="81"/>
      <c r="F784" s="64"/>
      <c r="G784" s="78"/>
      <c r="H784" s="13"/>
      <c r="I784" s="13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78"/>
      <c r="B785" s="79"/>
      <c r="C785" s="80"/>
      <c r="D785" s="62"/>
      <c r="E785" s="81"/>
      <c r="F785" s="64"/>
      <c r="G785" s="78"/>
      <c r="H785" s="13"/>
      <c r="I785" s="13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78"/>
      <c r="B786" s="79"/>
      <c r="C786" s="80"/>
      <c r="D786" s="62"/>
      <c r="E786" s="81"/>
      <c r="F786" s="64"/>
      <c r="G786" s="78"/>
      <c r="H786" s="13"/>
      <c r="I786" s="13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78"/>
      <c r="B787" s="79"/>
      <c r="C787" s="80"/>
      <c r="D787" s="62"/>
      <c r="E787" s="81"/>
      <c r="F787" s="64"/>
      <c r="G787" s="78"/>
      <c r="H787" s="13"/>
      <c r="I787" s="13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78"/>
      <c r="B788" s="79"/>
      <c r="C788" s="80"/>
      <c r="D788" s="62"/>
      <c r="E788" s="81"/>
      <c r="F788" s="64"/>
      <c r="G788" s="78"/>
      <c r="H788" s="13"/>
      <c r="I788" s="13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78"/>
      <c r="B789" s="79"/>
      <c r="C789" s="80"/>
      <c r="D789" s="62"/>
      <c r="E789" s="81"/>
      <c r="F789" s="64"/>
      <c r="G789" s="78"/>
      <c r="H789" s="13"/>
      <c r="I789" s="13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78"/>
      <c r="B790" s="79"/>
      <c r="C790" s="80"/>
      <c r="D790" s="62"/>
      <c r="E790" s="81"/>
      <c r="F790" s="64"/>
      <c r="G790" s="78"/>
      <c r="H790" s="13"/>
      <c r="I790" s="13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78"/>
      <c r="B791" s="79"/>
      <c r="C791" s="80"/>
      <c r="D791" s="62"/>
      <c r="E791" s="81"/>
      <c r="F791" s="64"/>
      <c r="G791" s="78"/>
      <c r="H791" s="13"/>
      <c r="I791" s="13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78"/>
      <c r="B792" s="79"/>
      <c r="C792" s="80"/>
      <c r="D792" s="62"/>
      <c r="E792" s="81"/>
      <c r="F792" s="64"/>
      <c r="G792" s="78"/>
      <c r="H792" s="13"/>
      <c r="I792" s="13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78"/>
      <c r="B793" s="79"/>
      <c r="C793" s="80"/>
      <c r="D793" s="62"/>
      <c r="E793" s="81"/>
      <c r="F793" s="64"/>
      <c r="G793" s="78"/>
      <c r="H793" s="13"/>
      <c r="I793" s="13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78"/>
      <c r="B794" s="79"/>
      <c r="C794" s="80"/>
      <c r="D794" s="62"/>
      <c r="E794" s="81"/>
      <c r="F794" s="64"/>
      <c r="G794" s="78"/>
      <c r="H794" s="13"/>
      <c r="I794" s="13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78"/>
      <c r="B795" s="79"/>
      <c r="C795" s="80"/>
      <c r="D795" s="62"/>
      <c r="E795" s="81"/>
      <c r="F795" s="64"/>
      <c r="G795" s="78"/>
      <c r="H795" s="13"/>
      <c r="I795" s="13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78"/>
      <c r="B796" s="79"/>
      <c r="C796" s="80"/>
      <c r="D796" s="62"/>
      <c r="E796" s="81"/>
      <c r="F796" s="64"/>
      <c r="G796" s="78"/>
      <c r="H796" s="13"/>
      <c r="I796" s="13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78"/>
      <c r="B797" s="79"/>
      <c r="C797" s="80"/>
      <c r="D797" s="62"/>
      <c r="E797" s="81"/>
      <c r="F797" s="64"/>
      <c r="G797" s="78"/>
      <c r="H797" s="13"/>
      <c r="I797" s="13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78"/>
      <c r="B798" s="79"/>
      <c r="C798" s="80"/>
      <c r="D798" s="62"/>
      <c r="E798" s="81"/>
      <c r="F798" s="64"/>
      <c r="G798" s="78"/>
      <c r="H798" s="13"/>
      <c r="I798" s="13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78"/>
      <c r="B799" s="79"/>
      <c r="C799" s="80"/>
      <c r="D799" s="62"/>
      <c r="E799" s="81"/>
      <c r="F799" s="64"/>
      <c r="G799" s="78"/>
      <c r="H799" s="13"/>
      <c r="I799" s="13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78"/>
      <c r="B800" s="79"/>
      <c r="C800" s="80"/>
      <c r="D800" s="62"/>
      <c r="E800" s="81"/>
      <c r="F800" s="64"/>
      <c r="G800" s="78"/>
      <c r="H800" s="13"/>
      <c r="I800" s="13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78"/>
      <c r="B801" s="79"/>
      <c r="C801" s="80"/>
      <c r="D801" s="62"/>
      <c r="E801" s="81"/>
      <c r="F801" s="64"/>
      <c r="G801" s="78"/>
      <c r="H801" s="13"/>
      <c r="I801" s="13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78"/>
      <c r="B802" s="79"/>
      <c r="C802" s="80"/>
      <c r="D802" s="62"/>
      <c r="E802" s="81"/>
      <c r="F802" s="64"/>
      <c r="G802" s="78"/>
      <c r="H802" s="13"/>
      <c r="I802" s="13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78"/>
      <c r="B803" s="79"/>
      <c r="C803" s="80"/>
      <c r="D803" s="62"/>
      <c r="E803" s="81"/>
      <c r="F803" s="64"/>
      <c r="G803" s="78"/>
      <c r="H803" s="13"/>
      <c r="I803" s="13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78"/>
      <c r="B804" s="79"/>
      <c r="C804" s="80"/>
      <c r="D804" s="62"/>
      <c r="E804" s="81"/>
      <c r="F804" s="64"/>
      <c r="G804" s="78"/>
      <c r="H804" s="13"/>
      <c r="I804" s="13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78"/>
      <c r="B805" s="79"/>
      <c r="C805" s="80"/>
      <c r="D805" s="62"/>
      <c r="E805" s="81"/>
      <c r="F805" s="64"/>
      <c r="G805" s="78"/>
      <c r="H805" s="13"/>
      <c r="I805" s="13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78"/>
      <c r="B806" s="79"/>
      <c r="C806" s="80"/>
      <c r="D806" s="62"/>
      <c r="E806" s="81"/>
      <c r="F806" s="64"/>
      <c r="G806" s="78"/>
      <c r="H806" s="13"/>
      <c r="I806" s="13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78"/>
      <c r="B807" s="79"/>
      <c r="C807" s="80"/>
      <c r="D807" s="62"/>
      <c r="E807" s="81"/>
      <c r="F807" s="64"/>
      <c r="G807" s="78"/>
      <c r="H807" s="13"/>
      <c r="I807" s="13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78"/>
      <c r="B808" s="79"/>
      <c r="C808" s="80"/>
      <c r="D808" s="62"/>
      <c r="E808" s="81"/>
      <c r="F808" s="64"/>
      <c r="G808" s="78"/>
      <c r="H808" s="13"/>
      <c r="I808" s="13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78"/>
      <c r="B809" s="79"/>
      <c r="C809" s="80"/>
      <c r="D809" s="62"/>
      <c r="E809" s="81"/>
      <c r="F809" s="64"/>
      <c r="G809" s="78"/>
      <c r="H809" s="13"/>
      <c r="I809" s="13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78"/>
      <c r="B810" s="79"/>
      <c r="C810" s="80"/>
      <c r="D810" s="62"/>
      <c r="E810" s="81"/>
      <c r="F810" s="64"/>
      <c r="G810" s="78"/>
      <c r="H810" s="13"/>
      <c r="I810" s="13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78"/>
      <c r="B811" s="79"/>
      <c r="C811" s="80"/>
      <c r="D811" s="62"/>
      <c r="E811" s="81"/>
      <c r="F811" s="64"/>
      <c r="G811" s="78"/>
      <c r="H811" s="13"/>
      <c r="I811" s="13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78"/>
      <c r="B812" s="79"/>
      <c r="C812" s="80"/>
      <c r="D812" s="62"/>
      <c r="E812" s="81"/>
      <c r="F812" s="64"/>
      <c r="G812" s="78"/>
      <c r="H812" s="13"/>
      <c r="I812" s="13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78"/>
      <c r="B813" s="79"/>
      <c r="C813" s="80"/>
      <c r="D813" s="62"/>
      <c r="E813" s="81"/>
      <c r="F813" s="64"/>
      <c r="G813" s="78"/>
      <c r="H813" s="13"/>
      <c r="I813" s="13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78"/>
      <c r="B814" s="79"/>
      <c r="C814" s="80"/>
      <c r="D814" s="62"/>
      <c r="E814" s="81"/>
      <c r="F814" s="64"/>
      <c r="G814" s="78"/>
      <c r="H814" s="13"/>
      <c r="I814" s="13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78"/>
      <c r="B815" s="79"/>
      <c r="C815" s="80"/>
      <c r="D815" s="62"/>
      <c r="E815" s="81"/>
      <c r="F815" s="64"/>
      <c r="G815" s="78"/>
      <c r="H815" s="13"/>
      <c r="I815" s="13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78"/>
      <c r="B816" s="79"/>
      <c r="C816" s="80"/>
      <c r="D816" s="62"/>
      <c r="E816" s="81"/>
      <c r="F816" s="64"/>
      <c r="G816" s="78"/>
      <c r="H816" s="13"/>
      <c r="I816" s="13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78"/>
      <c r="B817" s="79"/>
      <c r="C817" s="80"/>
      <c r="D817" s="62"/>
      <c r="E817" s="81"/>
      <c r="F817" s="64"/>
      <c r="G817" s="78"/>
      <c r="H817" s="13"/>
      <c r="I817" s="13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78"/>
      <c r="B818" s="79"/>
      <c r="C818" s="80"/>
      <c r="D818" s="62"/>
      <c r="E818" s="81"/>
      <c r="F818" s="64"/>
      <c r="G818" s="78"/>
      <c r="H818" s="13"/>
      <c r="I818" s="13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78"/>
      <c r="B819" s="79"/>
      <c r="C819" s="80"/>
      <c r="D819" s="62"/>
      <c r="E819" s="81"/>
      <c r="F819" s="64"/>
      <c r="G819" s="78"/>
      <c r="H819" s="13"/>
      <c r="I819" s="13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78"/>
      <c r="B820" s="79"/>
      <c r="C820" s="80"/>
      <c r="D820" s="62"/>
      <c r="E820" s="81"/>
      <c r="F820" s="64"/>
      <c r="G820" s="78"/>
      <c r="H820" s="13"/>
      <c r="I820" s="13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78"/>
      <c r="B821" s="79"/>
      <c r="C821" s="80"/>
      <c r="D821" s="62"/>
      <c r="E821" s="81"/>
      <c r="F821" s="64"/>
      <c r="G821" s="78"/>
      <c r="H821" s="13"/>
      <c r="I821" s="13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78"/>
      <c r="B822" s="79"/>
      <c r="C822" s="80"/>
      <c r="D822" s="62"/>
      <c r="E822" s="81"/>
      <c r="F822" s="64"/>
      <c r="G822" s="78"/>
      <c r="H822" s="13"/>
      <c r="I822" s="13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78"/>
      <c r="B823" s="79"/>
      <c r="C823" s="80"/>
      <c r="D823" s="62"/>
      <c r="E823" s="81"/>
      <c r="F823" s="64"/>
      <c r="G823" s="78"/>
      <c r="H823" s="13"/>
      <c r="I823" s="13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78"/>
      <c r="B824" s="79"/>
      <c r="C824" s="80"/>
      <c r="D824" s="62"/>
      <c r="E824" s="81"/>
      <c r="F824" s="64"/>
      <c r="G824" s="78"/>
      <c r="H824" s="13"/>
      <c r="I824" s="13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78"/>
      <c r="B825" s="79"/>
      <c r="C825" s="80"/>
      <c r="D825" s="62"/>
      <c r="E825" s="81"/>
      <c r="F825" s="64"/>
      <c r="G825" s="78"/>
      <c r="H825" s="13"/>
      <c r="I825" s="13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78"/>
      <c r="B826" s="79"/>
      <c r="C826" s="80"/>
      <c r="D826" s="62"/>
      <c r="E826" s="81"/>
      <c r="F826" s="64"/>
      <c r="G826" s="78"/>
      <c r="H826" s="13"/>
      <c r="I826" s="13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78"/>
      <c r="B827" s="79"/>
      <c r="C827" s="80"/>
      <c r="D827" s="62"/>
      <c r="E827" s="81"/>
      <c r="F827" s="64"/>
      <c r="G827" s="78"/>
      <c r="H827" s="13"/>
      <c r="I827" s="13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78"/>
      <c r="B828" s="79"/>
      <c r="C828" s="80"/>
      <c r="D828" s="62"/>
      <c r="E828" s="81"/>
      <c r="F828" s="64"/>
      <c r="G828" s="78"/>
      <c r="H828" s="13"/>
      <c r="I828" s="13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78"/>
      <c r="B829" s="79"/>
      <c r="C829" s="80"/>
      <c r="D829" s="62"/>
      <c r="E829" s="81"/>
      <c r="F829" s="64"/>
      <c r="G829" s="78"/>
      <c r="H829" s="13"/>
      <c r="I829" s="13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78"/>
      <c r="B830" s="79"/>
      <c r="C830" s="80"/>
      <c r="D830" s="62"/>
      <c r="E830" s="81"/>
      <c r="F830" s="64"/>
      <c r="G830" s="78"/>
      <c r="H830" s="13"/>
      <c r="I830" s="13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78"/>
      <c r="B831" s="79"/>
      <c r="C831" s="80"/>
      <c r="D831" s="62"/>
      <c r="E831" s="81"/>
      <c r="F831" s="64"/>
      <c r="G831" s="78"/>
      <c r="H831" s="13"/>
      <c r="I831" s="13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78"/>
      <c r="B832" s="79"/>
      <c r="C832" s="80"/>
      <c r="D832" s="62"/>
      <c r="E832" s="81"/>
      <c r="F832" s="64"/>
      <c r="G832" s="78"/>
      <c r="H832" s="13"/>
      <c r="I832" s="13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78"/>
      <c r="B833" s="79"/>
      <c r="C833" s="80"/>
      <c r="D833" s="62"/>
      <c r="E833" s="81"/>
      <c r="F833" s="64"/>
      <c r="G833" s="78"/>
      <c r="H833" s="13"/>
      <c r="I833" s="13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78"/>
      <c r="B834" s="79"/>
      <c r="C834" s="80"/>
      <c r="D834" s="62"/>
      <c r="E834" s="81"/>
      <c r="F834" s="64"/>
      <c r="G834" s="78"/>
      <c r="H834" s="13"/>
      <c r="I834" s="13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78"/>
      <c r="B835" s="79"/>
      <c r="C835" s="80"/>
      <c r="D835" s="62"/>
      <c r="E835" s="81"/>
      <c r="F835" s="64"/>
      <c r="G835" s="78"/>
      <c r="H835" s="13"/>
      <c r="I835" s="13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78"/>
      <c r="B836" s="79"/>
      <c r="C836" s="80"/>
      <c r="D836" s="62"/>
      <c r="E836" s="81"/>
      <c r="F836" s="64"/>
      <c r="G836" s="78"/>
      <c r="H836" s="13"/>
      <c r="I836" s="13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78"/>
      <c r="B837" s="79"/>
      <c r="C837" s="80"/>
      <c r="D837" s="62"/>
      <c r="E837" s="81"/>
      <c r="F837" s="64"/>
      <c r="G837" s="78"/>
      <c r="H837" s="13"/>
      <c r="I837" s="13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78"/>
      <c r="B838" s="79"/>
      <c r="C838" s="80"/>
      <c r="D838" s="62"/>
      <c r="E838" s="81"/>
      <c r="F838" s="64"/>
      <c r="G838" s="78"/>
      <c r="H838" s="13"/>
      <c r="I838" s="13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78"/>
      <c r="B839" s="79"/>
      <c r="C839" s="80"/>
      <c r="D839" s="62"/>
      <c r="E839" s="81"/>
      <c r="F839" s="64"/>
      <c r="G839" s="78"/>
      <c r="H839" s="13"/>
      <c r="I839" s="13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78"/>
      <c r="B840" s="79"/>
      <c r="C840" s="80"/>
      <c r="D840" s="62"/>
      <c r="E840" s="81"/>
      <c r="F840" s="64"/>
      <c r="G840" s="78"/>
      <c r="H840" s="13"/>
      <c r="I840" s="13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78"/>
      <c r="B841" s="79"/>
      <c r="C841" s="80"/>
      <c r="D841" s="62"/>
      <c r="E841" s="81"/>
      <c r="F841" s="64"/>
      <c r="G841" s="78"/>
      <c r="H841" s="13"/>
      <c r="I841" s="13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78"/>
      <c r="B842" s="79"/>
      <c r="C842" s="80"/>
      <c r="D842" s="62"/>
      <c r="E842" s="81"/>
      <c r="F842" s="64"/>
      <c r="G842" s="78"/>
      <c r="H842" s="13"/>
      <c r="I842" s="13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78"/>
      <c r="B843" s="79"/>
      <c r="C843" s="80"/>
      <c r="D843" s="62"/>
      <c r="E843" s="81"/>
      <c r="F843" s="64"/>
      <c r="G843" s="78"/>
      <c r="H843" s="13"/>
      <c r="I843" s="13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78"/>
      <c r="B844" s="79"/>
      <c r="C844" s="80"/>
      <c r="D844" s="62"/>
      <c r="E844" s="81"/>
      <c r="F844" s="64"/>
      <c r="G844" s="78"/>
      <c r="H844" s="13"/>
      <c r="I844" s="13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78"/>
      <c r="B845" s="79"/>
      <c r="C845" s="80"/>
      <c r="D845" s="62"/>
      <c r="E845" s="81"/>
      <c r="F845" s="64"/>
      <c r="G845" s="78"/>
      <c r="H845" s="13"/>
      <c r="I845" s="13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78"/>
      <c r="B846" s="79"/>
      <c r="C846" s="80"/>
      <c r="D846" s="62"/>
      <c r="E846" s="81"/>
      <c r="F846" s="64"/>
      <c r="G846" s="78"/>
      <c r="H846" s="13"/>
      <c r="I846" s="13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78"/>
      <c r="B847" s="79"/>
      <c r="C847" s="80"/>
      <c r="D847" s="62"/>
      <c r="E847" s="81"/>
      <c r="F847" s="64"/>
      <c r="G847" s="78"/>
      <c r="H847" s="13"/>
      <c r="I847" s="13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78"/>
      <c r="B848" s="79"/>
      <c r="C848" s="80"/>
      <c r="D848" s="62"/>
      <c r="E848" s="81"/>
      <c r="F848" s="64"/>
      <c r="G848" s="78"/>
      <c r="H848" s="13"/>
      <c r="I848" s="13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78"/>
      <c r="B849" s="79"/>
      <c r="C849" s="80"/>
      <c r="D849" s="62"/>
      <c r="E849" s="81"/>
      <c r="F849" s="64"/>
      <c r="G849" s="78"/>
      <c r="H849" s="13"/>
      <c r="I849" s="13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78"/>
      <c r="B850" s="79"/>
      <c r="C850" s="80"/>
      <c r="D850" s="62"/>
      <c r="E850" s="81"/>
      <c r="F850" s="64"/>
      <c r="G850" s="78"/>
      <c r="H850" s="13"/>
      <c r="I850" s="13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78"/>
      <c r="B851" s="79"/>
      <c r="C851" s="80"/>
      <c r="D851" s="62"/>
      <c r="E851" s="81"/>
      <c r="F851" s="64"/>
      <c r="G851" s="78"/>
      <c r="H851" s="13"/>
      <c r="I851" s="13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78"/>
      <c r="B852" s="79"/>
      <c r="C852" s="80"/>
      <c r="D852" s="62"/>
      <c r="E852" s="81"/>
      <c r="F852" s="64"/>
      <c r="G852" s="78"/>
      <c r="H852" s="13"/>
      <c r="I852" s="13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78"/>
      <c r="B853" s="79"/>
      <c r="C853" s="80"/>
      <c r="D853" s="62"/>
      <c r="E853" s="81"/>
      <c r="F853" s="64"/>
      <c r="G853" s="78"/>
      <c r="H853" s="13"/>
      <c r="I853" s="13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78"/>
      <c r="B854" s="79"/>
      <c r="C854" s="80"/>
      <c r="D854" s="62"/>
      <c r="E854" s="81"/>
      <c r="F854" s="64"/>
      <c r="G854" s="78"/>
      <c r="H854" s="13"/>
      <c r="I854" s="13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78"/>
      <c r="B855" s="79"/>
      <c r="C855" s="80"/>
      <c r="D855" s="62"/>
      <c r="E855" s="81"/>
      <c r="F855" s="64"/>
      <c r="G855" s="78"/>
      <c r="H855" s="13"/>
      <c r="I855" s="13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78"/>
      <c r="B856" s="79"/>
      <c r="C856" s="80"/>
      <c r="D856" s="62"/>
      <c r="E856" s="81"/>
      <c r="F856" s="64"/>
      <c r="G856" s="78"/>
      <c r="H856" s="13"/>
      <c r="I856" s="13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78"/>
      <c r="B857" s="79"/>
      <c r="C857" s="80"/>
      <c r="D857" s="62"/>
      <c r="E857" s="81"/>
      <c r="F857" s="64"/>
      <c r="G857" s="78"/>
      <c r="H857" s="13"/>
      <c r="I857" s="13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78"/>
      <c r="B858" s="79"/>
      <c r="C858" s="80"/>
      <c r="D858" s="62"/>
      <c r="E858" s="81"/>
      <c r="F858" s="64"/>
      <c r="G858" s="78"/>
      <c r="H858" s="13"/>
      <c r="I858" s="13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78"/>
      <c r="B859" s="79"/>
      <c r="C859" s="80"/>
      <c r="D859" s="62"/>
      <c r="E859" s="81"/>
      <c r="F859" s="64"/>
      <c r="G859" s="78"/>
      <c r="H859" s="13"/>
      <c r="I859" s="13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78"/>
      <c r="B860" s="79"/>
      <c r="C860" s="80"/>
      <c r="D860" s="62"/>
      <c r="E860" s="81"/>
      <c r="F860" s="64"/>
      <c r="G860" s="78"/>
      <c r="H860" s="13"/>
      <c r="I860" s="13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78"/>
      <c r="B861" s="79"/>
      <c r="C861" s="80"/>
      <c r="D861" s="62"/>
      <c r="E861" s="81"/>
      <c r="F861" s="64"/>
      <c r="G861" s="78"/>
      <c r="H861" s="13"/>
      <c r="I861" s="13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78"/>
      <c r="B862" s="79"/>
      <c r="C862" s="80"/>
      <c r="D862" s="62"/>
      <c r="E862" s="81"/>
      <c r="F862" s="64"/>
      <c r="G862" s="78"/>
      <c r="H862" s="13"/>
      <c r="I862" s="13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78"/>
      <c r="B863" s="79"/>
      <c r="C863" s="80"/>
      <c r="D863" s="62"/>
      <c r="E863" s="81"/>
      <c r="F863" s="64"/>
      <c r="G863" s="78"/>
      <c r="H863" s="13"/>
      <c r="I863" s="13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78"/>
      <c r="B864" s="79"/>
      <c r="C864" s="80"/>
      <c r="D864" s="62"/>
      <c r="E864" s="81"/>
      <c r="F864" s="64"/>
      <c r="G864" s="78"/>
      <c r="H864" s="13"/>
      <c r="I864" s="13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78"/>
      <c r="B865" s="79"/>
      <c r="C865" s="80"/>
      <c r="D865" s="62"/>
      <c r="E865" s="81"/>
      <c r="F865" s="64"/>
      <c r="G865" s="78"/>
      <c r="H865" s="13"/>
      <c r="I865" s="13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78"/>
      <c r="B866" s="79"/>
      <c r="C866" s="80"/>
      <c r="D866" s="62"/>
      <c r="E866" s="81"/>
      <c r="F866" s="64"/>
      <c r="G866" s="78"/>
      <c r="H866" s="13"/>
      <c r="I866" s="13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78"/>
      <c r="B867" s="79"/>
      <c r="C867" s="80"/>
      <c r="D867" s="62"/>
      <c r="E867" s="81"/>
      <c r="F867" s="64"/>
      <c r="G867" s="78"/>
      <c r="H867" s="13"/>
      <c r="I867" s="13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78"/>
      <c r="B868" s="79"/>
      <c r="C868" s="80"/>
      <c r="D868" s="62"/>
      <c r="E868" s="81"/>
      <c r="F868" s="64"/>
      <c r="G868" s="78"/>
      <c r="H868" s="13"/>
      <c r="I868" s="13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78"/>
      <c r="B869" s="79"/>
      <c r="C869" s="80"/>
      <c r="D869" s="62"/>
      <c r="E869" s="81"/>
      <c r="F869" s="64"/>
      <c r="G869" s="78"/>
      <c r="H869" s="13"/>
      <c r="I869" s="13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78"/>
      <c r="B870" s="79"/>
      <c r="C870" s="80"/>
      <c r="D870" s="62"/>
      <c r="E870" s="81"/>
      <c r="F870" s="64"/>
      <c r="G870" s="78"/>
      <c r="H870" s="13"/>
      <c r="I870" s="13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78"/>
      <c r="B871" s="79"/>
      <c r="C871" s="80"/>
      <c r="D871" s="62"/>
      <c r="E871" s="81"/>
      <c r="F871" s="64"/>
      <c r="G871" s="78"/>
      <c r="H871" s="13"/>
      <c r="I871" s="13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78"/>
      <c r="B872" s="79"/>
      <c r="C872" s="80"/>
      <c r="D872" s="62"/>
      <c r="E872" s="81"/>
      <c r="F872" s="64"/>
      <c r="G872" s="78"/>
      <c r="H872" s="13"/>
      <c r="I872" s="13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78"/>
      <c r="B873" s="79"/>
      <c r="C873" s="80"/>
      <c r="D873" s="62"/>
      <c r="E873" s="81"/>
      <c r="F873" s="64"/>
      <c r="G873" s="78"/>
      <c r="H873" s="13"/>
      <c r="I873" s="13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78"/>
      <c r="B874" s="79"/>
      <c r="C874" s="80"/>
      <c r="D874" s="62"/>
      <c r="E874" s="81"/>
      <c r="F874" s="64"/>
      <c r="G874" s="78"/>
      <c r="H874" s="13"/>
      <c r="I874" s="13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78"/>
      <c r="B875" s="79"/>
      <c r="C875" s="80"/>
      <c r="D875" s="62"/>
      <c r="E875" s="81"/>
      <c r="F875" s="64"/>
      <c r="G875" s="78"/>
      <c r="H875" s="13"/>
      <c r="I875" s="13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78"/>
      <c r="B876" s="79"/>
      <c r="C876" s="80"/>
      <c r="D876" s="62"/>
      <c r="E876" s="81"/>
      <c r="F876" s="64"/>
      <c r="G876" s="78"/>
      <c r="H876" s="13"/>
      <c r="I876" s="13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78"/>
      <c r="B877" s="79"/>
      <c r="C877" s="80"/>
      <c r="D877" s="62"/>
      <c r="E877" s="81"/>
      <c r="F877" s="64"/>
      <c r="G877" s="78"/>
      <c r="H877" s="13"/>
      <c r="I877" s="13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78"/>
      <c r="B878" s="79"/>
      <c r="C878" s="80"/>
      <c r="D878" s="62"/>
      <c r="E878" s="81"/>
      <c r="F878" s="64"/>
      <c r="G878" s="78"/>
      <c r="H878" s="13"/>
      <c r="I878" s="13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78"/>
      <c r="B879" s="79"/>
      <c r="C879" s="80"/>
      <c r="D879" s="62"/>
      <c r="E879" s="81"/>
      <c r="F879" s="64"/>
      <c r="G879" s="78"/>
      <c r="H879" s="13"/>
      <c r="I879" s="13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78"/>
      <c r="B880" s="79"/>
      <c r="C880" s="80"/>
      <c r="D880" s="62"/>
      <c r="E880" s="81"/>
      <c r="F880" s="64"/>
      <c r="G880" s="78"/>
      <c r="H880" s="13"/>
      <c r="I880" s="13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78"/>
      <c r="B881" s="79"/>
      <c r="C881" s="80"/>
      <c r="D881" s="62"/>
      <c r="E881" s="81"/>
      <c r="F881" s="64"/>
      <c r="G881" s="78"/>
      <c r="H881" s="13"/>
      <c r="I881" s="13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78"/>
      <c r="B882" s="79"/>
      <c r="C882" s="80"/>
      <c r="D882" s="62"/>
      <c r="E882" s="81"/>
      <c r="F882" s="64"/>
      <c r="G882" s="78"/>
      <c r="H882" s="13"/>
      <c r="I882" s="13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78"/>
      <c r="B883" s="79"/>
      <c r="C883" s="80"/>
      <c r="D883" s="62"/>
      <c r="E883" s="81"/>
      <c r="F883" s="64"/>
      <c r="G883" s="78"/>
      <c r="H883" s="13"/>
      <c r="I883" s="13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78"/>
      <c r="B884" s="79"/>
      <c r="C884" s="80"/>
      <c r="D884" s="62"/>
      <c r="E884" s="81"/>
      <c r="F884" s="64"/>
      <c r="G884" s="78"/>
      <c r="H884" s="13"/>
      <c r="I884" s="13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78"/>
      <c r="B885" s="79"/>
      <c r="C885" s="80"/>
      <c r="D885" s="62"/>
      <c r="E885" s="81"/>
      <c r="F885" s="64"/>
      <c r="G885" s="78"/>
      <c r="H885" s="13"/>
      <c r="I885" s="13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78"/>
      <c r="B886" s="79"/>
      <c r="C886" s="80"/>
      <c r="D886" s="62"/>
      <c r="E886" s="81"/>
      <c r="F886" s="64"/>
      <c r="G886" s="78"/>
      <c r="H886" s="13"/>
      <c r="I886" s="13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78"/>
      <c r="B887" s="79"/>
      <c r="C887" s="80"/>
      <c r="D887" s="62"/>
      <c r="E887" s="81"/>
      <c r="F887" s="64"/>
      <c r="G887" s="78"/>
      <c r="H887" s="13"/>
      <c r="I887" s="13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78"/>
      <c r="B888" s="79"/>
      <c r="C888" s="80"/>
      <c r="D888" s="62"/>
      <c r="E888" s="81"/>
      <c r="F888" s="64"/>
      <c r="G888" s="78"/>
      <c r="H888" s="13"/>
      <c r="I888" s="13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78"/>
      <c r="B889" s="79"/>
      <c r="C889" s="80"/>
      <c r="D889" s="62"/>
      <c r="E889" s="81"/>
      <c r="F889" s="64"/>
      <c r="G889" s="78"/>
      <c r="H889" s="13"/>
      <c r="I889" s="13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78"/>
      <c r="B890" s="79"/>
      <c r="C890" s="80"/>
      <c r="D890" s="62"/>
      <c r="E890" s="81"/>
      <c r="F890" s="64"/>
      <c r="G890" s="78"/>
      <c r="H890" s="13"/>
      <c r="I890" s="13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78"/>
      <c r="B891" s="79"/>
      <c r="C891" s="80"/>
      <c r="D891" s="62"/>
      <c r="E891" s="81"/>
      <c r="F891" s="64"/>
      <c r="G891" s="78"/>
      <c r="H891" s="13"/>
      <c r="I891" s="13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78"/>
      <c r="B892" s="79"/>
      <c r="C892" s="80"/>
      <c r="D892" s="62"/>
      <c r="E892" s="81"/>
      <c r="F892" s="64"/>
      <c r="G892" s="78"/>
      <c r="H892" s="13"/>
      <c r="I892" s="13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78"/>
      <c r="B893" s="79"/>
      <c r="C893" s="80"/>
      <c r="D893" s="62"/>
      <c r="E893" s="81"/>
      <c r="F893" s="64"/>
      <c r="G893" s="78"/>
      <c r="H893" s="13"/>
      <c r="I893" s="13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78"/>
      <c r="B894" s="79"/>
      <c r="C894" s="80"/>
      <c r="D894" s="62"/>
      <c r="E894" s="81"/>
      <c r="F894" s="64"/>
      <c r="G894" s="78"/>
      <c r="H894" s="13"/>
      <c r="I894" s="13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78"/>
      <c r="B895" s="79"/>
      <c r="C895" s="80"/>
      <c r="D895" s="62"/>
      <c r="E895" s="81"/>
      <c r="F895" s="64"/>
      <c r="G895" s="78"/>
      <c r="H895" s="13"/>
      <c r="I895" s="13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78"/>
      <c r="B896" s="79"/>
      <c r="C896" s="80"/>
      <c r="D896" s="62"/>
      <c r="E896" s="81"/>
      <c r="F896" s="64"/>
      <c r="G896" s="78"/>
      <c r="H896" s="13"/>
      <c r="I896" s="13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78"/>
      <c r="B897" s="79"/>
      <c r="C897" s="80"/>
      <c r="D897" s="62"/>
      <c r="E897" s="81"/>
      <c r="F897" s="64"/>
      <c r="G897" s="78"/>
      <c r="H897" s="13"/>
      <c r="I897" s="13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78"/>
      <c r="B898" s="79"/>
      <c r="C898" s="80"/>
      <c r="D898" s="62"/>
      <c r="E898" s="81"/>
      <c r="F898" s="64"/>
      <c r="G898" s="78"/>
      <c r="H898" s="13"/>
      <c r="I898" s="13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78"/>
      <c r="B899" s="79"/>
      <c r="C899" s="80"/>
      <c r="D899" s="62"/>
      <c r="E899" s="81"/>
      <c r="F899" s="64"/>
      <c r="G899" s="78"/>
      <c r="H899" s="13"/>
      <c r="I899" s="13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78"/>
      <c r="B900" s="79"/>
      <c r="C900" s="80"/>
      <c r="D900" s="62"/>
      <c r="E900" s="81"/>
      <c r="F900" s="64"/>
      <c r="G900" s="78"/>
      <c r="H900" s="13"/>
      <c r="I900" s="13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78"/>
      <c r="B901" s="79"/>
      <c r="C901" s="80"/>
      <c r="D901" s="62"/>
      <c r="E901" s="81"/>
      <c r="F901" s="64"/>
      <c r="G901" s="78"/>
      <c r="H901" s="13"/>
      <c r="I901" s="13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78"/>
      <c r="B902" s="79"/>
      <c r="C902" s="80"/>
      <c r="D902" s="62"/>
      <c r="E902" s="81"/>
      <c r="F902" s="64"/>
      <c r="G902" s="78"/>
      <c r="H902" s="13"/>
      <c r="I902" s="13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78"/>
      <c r="B903" s="79"/>
      <c r="C903" s="80"/>
      <c r="D903" s="62"/>
      <c r="E903" s="81"/>
      <c r="F903" s="64"/>
      <c r="G903" s="78"/>
      <c r="H903" s="13"/>
      <c r="I903" s="13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78"/>
      <c r="B904" s="79"/>
      <c r="C904" s="80"/>
      <c r="D904" s="62"/>
      <c r="E904" s="81"/>
      <c r="F904" s="64"/>
      <c r="G904" s="78"/>
      <c r="H904" s="13"/>
      <c r="I904" s="13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78"/>
      <c r="B905" s="79"/>
      <c r="C905" s="80"/>
      <c r="D905" s="62"/>
      <c r="E905" s="81"/>
      <c r="F905" s="64"/>
      <c r="G905" s="78"/>
      <c r="H905" s="13"/>
      <c r="I905" s="13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78"/>
      <c r="B906" s="79"/>
      <c r="C906" s="80"/>
      <c r="D906" s="62"/>
      <c r="E906" s="81"/>
      <c r="F906" s="64"/>
      <c r="G906" s="78"/>
      <c r="H906" s="13"/>
      <c r="I906" s="13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78"/>
      <c r="B907" s="79"/>
      <c r="C907" s="80"/>
      <c r="D907" s="62"/>
      <c r="E907" s="81"/>
      <c r="F907" s="64"/>
      <c r="G907" s="78"/>
      <c r="H907" s="13"/>
      <c r="I907" s="13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78"/>
      <c r="B908" s="79"/>
      <c r="C908" s="80"/>
      <c r="D908" s="62"/>
      <c r="E908" s="81"/>
      <c r="F908" s="64"/>
      <c r="G908" s="78"/>
      <c r="H908" s="13"/>
      <c r="I908" s="13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78"/>
      <c r="B909" s="79"/>
      <c r="C909" s="80"/>
      <c r="D909" s="62"/>
      <c r="E909" s="81"/>
      <c r="F909" s="64"/>
      <c r="G909" s="78"/>
      <c r="H909" s="13"/>
      <c r="I909" s="13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78"/>
      <c r="B910" s="79"/>
      <c r="C910" s="80"/>
      <c r="D910" s="62"/>
      <c r="E910" s="81"/>
      <c r="F910" s="64"/>
      <c r="G910" s="78"/>
      <c r="H910" s="13"/>
      <c r="I910" s="13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78"/>
      <c r="B911" s="79"/>
      <c r="C911" s="80"/>
      <c r="D911" s="62"/>
      <c r="E911" s="81"/>
      <c r="F911" s="64"/>
      <c r="G911" s="78"/>
      <c r="H911" s="13"/>
      <c r="I911" s="13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78"/>
      <c r="B912" s="79"/>
      <c r="C912" s="80"/>
      <c r="D912" s="62"/>
      <c r="E912" s="81"/>
      <c r="F912" s="64"/>
      <c r="G912" s="78"/>
      <c r="H912" s="13"/>
      <c r="I912" s="13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78"/>
      <c r="B913" s="79"/>
      <c r="C913" s="80"/>
      <c r="D913" s="62"/>
      <c r="E913" s="81"/>
      <c r="F913" s="64"/>
      <c r="G913" s="78"/>
      <c r="H913" s="13"/>
      <c r="I913" s="13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78"/>
      <c r="B914" s="79"/>
      <c r="C914" s="80"/>
      <c r="D914" s="62"/>
      <c r="E914" s="81"/>
      <c r="F914" s="64"/>
      <c r="G914" s="78"/>
      <c r="H914" s="13"/>
      <c r="I914" s="13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78"/>
      <c r="B915" s="79"/>
      <c r="C915" s="80"/>
      <c r="D915" s="62"/>
      <c r="E915" s="81"/>
      <c r="F915" s="64"/>
      <c r="G915" s="78"/>
      <c r="H915" s="13"/>
      <c r="I915" s="13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78"/>
      <c r="B916" s="79"/>
      <c r="C916" s="80"/>
      <c r="D916" s="62"/>
      <c r="E916" s="81"/>
      <c r="F916" s="64"/>
      <c r="G916" s="78"/>
      <c r="H916" s="13"/>
      <c r="I916" s="13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78"/>
      <c r="B917" s="79"/>
      <c r="C917" s="80"/>
      <c r="D917" s="62"/>
      <c r="E917" s="81"/>
      <c r="F917" s="64"/>
      <c r="G917" s="78"/>
      <c r="H917" s="13"/>
      <c r="I917" s="13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78"/>
      <c r="B918" s="79"/>
      <c r="C918" s="80"/>
      <c r="D918" s="62"/>
      <c r="E918" s="81"/>
      <c r="F918" s="64"/>
      <c r="G918" s="78"/>
      <c r="H918" s="13"/>
      <c r="I918" s="13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78"/>
      <c r="B919" s="79"/>
      <c r="C919" s="80"/>
      <c r="D919" s="62"/>
      <c r="E919" s="81"/>
      <c r="F919" s="64"/>
      <c r="G919" s="78"/>
      <c r="H919" s="13"/>
      <c r="I919" s="13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78"/>
      <c r="B920" s="79"/>
      <c r="C920" s="80"/>
      <c r="D920" s="62"/>
      <c r="E920" s="81"/>
      <c r="F920" s="64"/>
      <c r="G920" s="78"/>
      <c r="H920" s="13"/>
      <c r="I920" s="13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78"/>
      <c r="B921" s="79"/>
      <c r="C921" s="80"/>
      <c r="D921" s="62"/>
      <c r="E921" s="81"/>
      <c r="F921" s="64"/>
      <c r="G921" s="78"/>
      <c r="H921" s="13"/>
      <c r="I921" s="13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78"/>
      <c r="B922" s="79"/>
      <c r="C922" s="80"/>
      <c r="D922" s="62"/>
      <c r="E922" s="81"/>
      <c r="F922" s="64"/>
      <c r="G922" s="78"/>
      <c r="H922" s="13"/>
      <c r="I922" s="13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78"/>
      <c r="B923" s="79"/>
      <c r="C923" s="80"/>
      <c r="D923" s="62"/>
      <c r="E923" s="81"/>
      <c r="F923" s="64"/>
      <c r="G923" s="78"/>
      <c r="H923" s="13"/>
      <c r="I923" s="13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78"/>
      <c r="B924" s="79"/>
      <c r="C924" s="80"/>
      <c r="D924" s="62"/>
      <c r="E924" s="81"/>
      <c r="F924" s="64"/>
      <c r="G924" s="78"/>
      <c r="H924" s="13"/>
      <c r="I924" s="13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78"/>
      <c r="B925" s="79"/>
      <c r="C925" s="80"/>
      <c r="D925" s="62"/>
      <c r="E925" s="81"/>
      <c r="F925" s="64"/>
      <c r="G925" s="78"/>
      <c r="H925" s="13"/>
      <c r="I925" s="13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78"/>
      <c r="B926" s="79"/>
      <c r="C926" s="80"/>
      <c r="D926" s="62"/>
      <c r="E926" s="81"/>
      <c r="F926" s="64"/>
      <c r="G926" s="78"/>
      <c r="H926" s="13"/>
      <c r="I926" s="13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78"/>
      <c r="B927" s="79"/>
      <c r="C927" s="80"/>
      <c r="D927" s="62"/>
      <c r="E927" s="81"/>
      <c r="F927" s="64"/>
      <c r="G927" s="78"/>
      <c r="H927" s="13"/>
      <c r="I927" s="13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78"/>
      <c r="B928" s="79"/>
      <c r="C928" s="80"/>
      <c r="D928" s="62"/>
      <c r="E928" s="81"/>
      <c r="F928" s="64"/>
      <c r="G928" s="78"/>
      <c r="H928" s="13"/>
      <c r="I928" s="13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78"/>
      <c r="B929" s="79"/>
      <c r="C929" s="80"/>
      <c r="D929" s="62"/>
      <c r="E929" s="81"/>
      <c r="F929" s="64"/>
      <c r="G929" s="78"/>
      <c r="H929" s="13"/>
      <c r="I929" s="13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78"/>
      <c r="B930" s="79"/>
      <c r="C930" s="80"/>
      <c r="D930" s="62"/>
      <c r="E930" s="81"/>
      <c r="F930" s="64"/>
      <c r="G930" s="78"/>
      <c r="H930" s="13"/>
      <c r="I930" s="13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78"/>
      <c r="B931" s="79"/>
      <c r="C931" s="80"/>
      <c r="D931" s="62"/>
      <c r="E931" s="81"/>
      <c r="F931" s="64"/>
      <c r="G931" s="78"/>
      <c r="H931" s="13"/>
      <c r="I931" s="13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78"/>
      <c r="B932" s="79"/>
      <c r="C932" s="80"/>
      <c r="D932" s="62"/>
      <c r="E932" s="81"/>
      <c r="F932" s="64"/>
      <c r="G932" s="78"/>
      <c r="H932" s="13"/>
      <c r="I932" s="13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78"/>
      <c r="B933" s="79"/>
      <c r="C933" s="80"/>
      <c r="D933" s="62"/>
      <c r="E933" s="81"/>
      <c r="F933" s="64"/>
      <c r="G933" s="78"/>
      <c r="H933" s="13"/>
      <c r="I933" s="13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78"/>
      <c r="B934" s="79"/>
      <c r="C934" s="80"/>
      <c r="D934" s="62"/>
      <c r="E934" s="81"/>
      <c r="F934" s="64"/>
      <c r="G934" s="78"/>
      <c r="H934" s="13"/>
      <c r="I934" s="13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78"/>
      <c r="B935" s="79"/>
      <c r="C935" s="80"/>
      <c r="D935" s="62"/>
      <c r="E935" s="81"/>
      <c r="F935" s="64"/>
      <c r="G935" s="78"/>
      <c r="H935" s="13"/>
      <c r="I935" s="13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78"/>
      <c r="B936" s="79"/>
      <c r="C936" s="80"/>
      <c r="D936" s="62"/>
      <c r="E936" s="81"/>
      <c r="F936" s="64"/>
      <c r="G936" s="78"/>
      <c r="H936" s="13"/>
      <c r="I936" s="13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78"/>
      <c r="B937" s="79"/>
      <c r="C937" s="80"/>
      <c r="D937" s="62"/>
      <c r="E937" s="81"/>
      <c r="F937" s="64"/>
      <c r="G937" s="78"/>
      <c r="H937" s="13"/>
      <c r="I937" s="13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78"/>
      <c r="B938" s="79"/>
      <c r="C938" s="80"/>
      <c r="D938" s="62"/>
      <c r="E938" s="81"/>
      <c r="F938" s="64"/>
      <c r="G938" s="78"/>
      <c r="H938" s="13"/>
      <c r="I938" s="13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78"/>
      <c r="B939" s="79"/>
      <c r="C939" s="80"/>
      <c r="D939" s="62"/>
      <c r="E939" s="81"/>
      <c r="F939" s="64"/>
      <c r="G939" s="78"/>
      <c r="H939" s="13"/>
      <c r="I939" s="13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78"/>
      <c r="B940" s="79"/>
      <c r="C940" s="80"/>
      <c r="D940" s="62"/>
      <c r="E940" s="81"/>
      <c r="F940" s="64"/>
      <c r="G940" s="78"/>
      <c r="H940" s="13"/>
      <c r="I940" s="13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78"/>
      <c r="B941" s="79"/>
      <c r="C941" s="80"/>
      <c r="D941" s="62"/>
      <c r="E941" s="81"/>
      <c r="F941" s="64"/>
      <c r="G941" s="78"/>
      <c r="H941" s="13"/>
      <c r="I941" s="13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78"/>
      <c r="B942" s="79"/>
      <c r="C942" s="80"/>
      <c r="D942" s="62"/>
      <c r="E942" s="81"/>
      <c r="F942" s="64"/>
      <c r="G942" s="78"/>
      <c r="H942" s="13"/>
      <c r="I942" s="13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78"/>
      <c r="B943" s="79"/>
      <c r="C943" s="80"/>
      <c r="D943" s="62"/>
      <c r="E943" s="81"/>
      <c r="F943" s="64"/>
      <c r="G943" s="78"/>
      <c r="H943" s="13"/>
      <c r="I943" s="13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78"/>
      <c r="B944" s="79"/>
      <c r="C944" s="80"/>
      <c r="D944" s="62"/>
      <c r="E944" s="81"/>
      <c r="F944" s="64"/>
      <c r="G944" s="78"/>
      <c r="H944" s="13"/>
      <c r="I944" s="13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78"/>
      <c r="B945" s="79"/>
      <c r="C945" s="80"/>
      <c r="D945" s="62"/>
      <c r="E945" s="81"/>
      <c r="F945" s="64"/>
      <c r="G945" s="78"/>
      <c r="H945" s="13"/>
      <c r="I945" s="13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78"/>
      <c r="B946" s="79"/>
      <c r="C946" s="80"/>
      <c r="D946" s="62"/>
      <c r="E946" s="81"/>
      <c r="F946" s="64"/>
      <c r="G946" s="78"/>
      <c r="H946" s="13"/>
      <c r="I946" s="13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78"/>
      <c r="B947" s="79"/>
      <c r="C947" s="80"/>
      <c r="D947" s="62"/>
      <c r="E947" s="81"/>
      <c r="F947" s="64"/>
      <c r="G947" s="78"/>
      <c r="H947" s="13"/>
      <c r="I947" s="13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78"/>
      <c r="B948" s="79"/>
      <c r="C948" s="80"/>
      <c r="D948" s="62"/>
      <c r="E948" s="81"/>
      <c r="F948" s="64"/>
      <c r="G948" s="78"/>
      <c r="H948" s="13"/>
      <c r="I948" s="13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78"/>
      <c r="B949" s="79"/>
      <c r="C949" s="80"/>
      <c r="D949" s="62"/>
      <c r="E949" s="81"/>
      <c r="F949" s="64"/>
      <c r="G949" s="78"/>
      <c r="H949" s="13"/>
      <c r="I949" s="13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78"/>
      <c r="B950" s="79"/>
      <c r="C950" s="80"/>
      <c r="D950" s="62"/>
      <c r="E950" s="81"/>
      <c r="F950" s="64"/>
      <c r="G950" s="78"/>
      <c r="H950" s="13"/>
      <c r="I950" s="13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78"/>
      <c r="B951" s="79"/>
      <c r="C951" s="80"/>
      <c r="D951" s="62"/>
      <c r="E951" s="81"/>
      <c r="F951" s="64"/>
      <c r="G951" s="78"/>
      <c r="H951" s="13"/>
      <c r="I951" s="13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78"/>
      <c r="B952" s="79"/>
      <c r="C952" s="80"/>
      <c r="D952" s="62"/>
      <c r="E952" s="81"/>
      <c r="F952" s="64"/>
      <c r="G952" s="78"/>
      <c r="H952" s="13"/>
      <c r="I952" s="13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78"/>
      <c r="B953" s="79"/>
      <c r="C953" s="80"/>
      <c r="D953" s="62"/>
      <c r="E953" s="81"/>
      <c r="F953" s="64"/>
      <c r="G953" s="78"/>
      <c r="H953" s="13"/>
      <c r="I953" s="13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78"/>
      <c r="B954" s="79"/>
      <c r="C954" s="80"/>
      <c r="D954" s="62"/>
      <c r="E954" s="81"/>
      <c r="F954" s="64"/>
      <c r="G954" s="78"/>
      <c r="H954" s="13"/>
      <c r="I954" s="13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78"/>
      <c r="B955" s="79"/>
      <c r="C955" s="80"/>
      <c r="D955" s="62"/>
      <c r="E955" s="81"/>
      <c r="F955" s="64"/>
      <c r="G955" s="78"/>
      <c r="H955" s="13"/>
      <c r="I955" s="13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78"/>
      <c r="B956" s="79"/>
      <c r="C956" s="80"/>
      <c r="D956" s="62"/>
      <c r="E956" s="81"/>
      <c r="F956" s="64"/>
      <c r="G956" s="78"/>
      <c r="H956" s="13"/>
      <c r="I956" s="13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78"/>
      <c r="B957" s="79"/>
      <c r="C957" s="80"/>
      <c r="D957" s="62"/>
      <c r="E957" s="81"/>
      <c r="F957" s="64"/>
      <c r="G957" s="78"/>
      <c r="H957" s="13"/>
      <c r="I957" s="13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78"/>
      <c r="B958" s="79"/>
      <c r="C958" s="80"/>
      <c r="D958" s="62"/>
      <c r="E958" s="81"/>
      <c r="F958" s="64"/>
      <c r="G958" s="78"/>
      <c r="H958" s="13"/>
      <c r="I958" s="13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78"/>
      <c r="B959" s="79"/>
      <c r="C959" s="80"/>
      <c r="D959" s="62"/>
      <c r="E959" s="81"/>
      <c r="F959" s="64"/>
      <c r="G959" s="78"/>
      <c r="H959" s="13"/>
      <c r="I959" s="13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78"/>
      <c r="B960" s="79"/>
      <c r="C960" s="80"/>
      <c r="D960" s="62"/>
      <c r="E960" s="81"/>
      <c r="F960" s="64"/>
      <c r="G960" s="78"/>
      <c r="H960" s="13"/>
      <c r="I960" s="13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78"/>
      <c r="B961" s="79"/>
      <c r="C961" s="80"/>
      <c r="D961" s="62"/>
      <c r="E961" s="81"/>
      <c r="F961" s="64"/>
      <c r="G961" s="78"/>
      <c r="H961" s="13"/>
      <c r="I961" s="13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78"/>
      <c r="B962" s="79"/>
      <c r="C962" s="80"/>
      <c r="D962" s="62"/>
      <c r="E962" s="81"/>
      <c r="F962" s="64"/>
      <c r="G962" s="78"/>
      <c r="H962" s="13"/>
      <c r="I962" s="13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78"/>
      <c r="B963" s="79"/>
      <c r="C963" s="80"/>
      <c r="D963" s="62"/>
      <c r="E963" s="81"/>
      <c r="F963" s="64"/>
      <c r="G963" s="78"/>
      <c r="H963" s="13"/>
      <c r="I963" s="13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78"/>
      <c r="B964" s="79"/>
      <c r="C964" s="80"/>
      <c r="D964" s="62"/>
      <c r="E964" s="81"/>
      <c r="F964" s="64"/>
      <c r="G964" s="78"/>
      <c r="H964" s="13"/>
      <c r="I964" s="13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78"/>
      <c r="B965" s="79"/>
      <c r="C965" s="80"/>
      <c r="D965" s="62"/>
      <c r="E965" s="81"/>
      <c r="F965" s="64"/>
      <c r="G965" s="78"/>
      <c r="H965" s="13"/>
      <c r="I965" s="13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78"/>
      <c r="B966" s="79"/>
      <c r="C966" s="80"/>
      <c r="D966" s="62"/>
      <c r="E966" s="81"/>
      <c r="F966" s="64"/>
      <c r="G966" s="78"/>
      <c r="H966" s="13"/>
      <c r="I966" s="13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78"/>
      <c r="B967" s="79"/>
      <c r="C967" s="80"/>
      <c r="D967" s="62"/>
      <c r="E967" s="81"/>
      <c r="F967" s="64"/>
      <c r="G967" s="78"/>
      <c r="H967" s="13"/>
      <c r="I967" s="13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78"/>
      <c r="B968" s="79"/>
      <c r="C968" s="80"/>
      <c r="D968" s="62"/>
      <c r="E968" s="81"/>
      <c r="F968" s="64"/>
      <c r="G968" s="78"/>
      <c r="H968" s="13"/>
      <c r="I968" s="13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78"/>
      <c r="B969" s="79"/>
      <c r="C969" s="80"/>
      <c r="D969" s="62"/>
      <c r="E969" s="81"/>
      <c r="F969" s="64"/>
      <c r="G969" s="78"/>
      <c r="H969" s="13"/>
      <c r="I969" s="13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78"/>
      <c r="B970" s="79"/>
      <c r="C970" s="80"/>
      <c r="D970" s="62"/>
      <c r="E970" s="81"/>
      <c r="F970" s="64"/>
      <c r="G970" s="78"/>
      <c r="H970" s="13"/>
      <c r="I970" s="13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78"/>
      <c r="B971" s="79"/>
      <c r="C971" s="80"/>
      <c r="D971" s="62"/>
      <c r="E971" s="81"/>
      <c r="F971" s="64"/>
      <c r="G971" s="78"/>
      <c r="H971" s="13"/>
      <c r="I971" s="13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78"/>
      <c r="B972" s="79"/>
      <c r="C972" s="80"/>
      <c r="D972" s="62"/>
      <c r="E972" s="81"/>
      <c r="F972" s="64"/>
      <c r="G972" s="78"/>
      <c r="H972" s="13"/>
      <c r="I972" s="13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78"/>
      <c r="B973" s="79"/>
      <c r="C973" s="80"/>
      <c r="D973" s="62"/>
      <c r="E973" s="81"/>
      <c r="F973" s="64"/>
      <c r="G973" s="78"/>
      <c r="H973" s="13"/>
      <c r="I973" s="13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78"/>
      <c r="B974" s="79"/>
      <c r="C974" s="80"/>
      <c r="D974" s="62"/>
      <c r="E974" s="81"/>
      <c r="F974" s="64"/>
      <c r="G974" s="78"/>
      <c r="H974" s="13"/>
      <c r="I974" s="13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78"/>
      <c r="B975" s="79"/>
      <c r="C975" s="80"/>
      <c r="D975" s="62"/>
      <c r="E975" s="81"/>
      <c r="F975" s="64"/>
      <c r="G975" s="78"/>
      <c r="H975" s="13"/>
      <c r="I975" s="13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78"/>
      <c r="B976" s="79"/>
      <c r="C976" s="80"/>
      <c r="D976" s="62"/>
      <c r="E976" s="81"/>
      <c r="F976" s="64"/>
      <c r="G976" s="78"/>
      <c r="H976" s="13"/>
      <c r="I976" s="13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78"/>
      <c r="B977" s="79"/>
      <c r="C977" s="80"/>
      <c r="D977" s="62"/>
      <c r="E977" s="81"/>
      <c r="F977" s="64"/>
      <c r="G977" s="78"/>
      <c r="H977" s="13"/>
      <c r="I977" s="13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78"/>
      <c r="B978" s="79"/>
      <c r="C978" s="80"/>
      <c r="D978" s="62"/>
      <c r="E978" s="81"/>
      <c r="F978" s="64"/>
      <c r="G978" s="78"/>
      <c r="H978" s="13"/>
      <c r="I978" s="13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78"/>
      <c r="B979" s="79"/>
      <c r="C979" s="80"/>
      <c r="D979" s="62"/>
      <c r="E979" s="81"/>
      <c r="F979" s="64"/>
      <c r="G979" s="78"/>
      <c r="H979" s="13"/>
      <c r="I979" s="13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78"/>
      <c r="B980" s="79"/>
      <c r="C980" s="80"/>
      <c r="D980" s="62"/>
      <c r="E980" s="81"/>
      <c r="F980" s="64"/>
      <c r="G980" s="78"/>
      <c r="H980" s="13"/>
      <c r="I980" s="13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78"/>
      <c r="B981" s="79"/>
      <c r="C981" s="80"/>
      <c r="D981" s="62"/>
      <c r="E981" s="81"/>
      <c r="F981" s="64"/>
      <c r="G981" s="78"/>
      <c r="H981" s="13"/>
      <c r="I981" s="13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78"/>
      <c r="B982" s="79"/>
      <c r="C982" s="80"/>
      <c r="D982" s="62"/>
      <c r="E982" s="81"/>
      <c r="F982" s="64"/>
      <c r="G982" s="78"/>
      <c r="H982" s="13"/>
      <c r="I982" s="13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78"/>
      <c r="B983" s="79"/>
      <c r="C983" s="80"/>
      <c r="D983" s="62"/>
      <c r="E983" s="81"/>
      <c r="F983" s="64"/>
      <c r="G983" s="78"/>
      <c r="H983" s="13"/>
      <c r="I983" s="13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78"/>
      <c r="B984" s="79"/>
      <c r="C984" s="80"/>
      <c r="D984" s="62"/>
      <c r="E984" s="81"/>
      <c r="F984" s="64"/>
      <c r="G984" s="78"/>
      <c r="H984" s="13"/>
      <c r="I984" s="13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78"/>
      <c r="B985" s="79"/>
      <c r="C985" s="80"/>
      <c r="D985" s="62"/>
      <c r="E985" s="81"/>
      <c r="F985" s="64"/>
      <c r="G985" s="78"/>
      <c r="H985" s="13"/>
      <c r="I985" s="13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78"/>
      <c r="B986" s="79"/>
      <c r="C986" s="80"/>
      <c r="D986" s="62"/>
      <c r="E986" s="81"/>
      <c r="F986" s="64"/>
      <c r="G986" s="78"/>
      <c r="H986" s="13"/>
      <c r="I986" s="13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</sheetData>
  <autoFilter ref="$I$241:$I$278"/>
  <mergeCells count="5">
    <mergeCell ref="K2:M2"/>
    <mergeCell ref="K11:M11"/>
    <mergeCell ref="K12:M12"/>
    <mergeCell ref="K16:M16"/>
    <mergeCell ref="K14:M14"/>
  </mergeCells>
  <dataValidations>
    <dataValidation type="list" allowBlank="1" showInputMessage="1" prompt="Select the State" sqref="E18:E64 E66:E279">
      <formula1>"Alabama,Alaska,Arizona,Arkansas,California,Colorado,Connecticut,Delaware,Washington D.C,Florida,Georgia,Hawaii,Idaho,Illinois,Indiana,Iowa,Kansas,Kentucky,Louisiana,Maine,Maryland,Massachusetts,Michigan,Minnesota,Mississippi,Missouri,Montana,Nebraska,Nevada,New Hampshire,New Jersey,New Mexico,New York,North Carolina,North Dakota,Ohio,Oklahoma,Oregon,Pennsylvania,Rhode Island,South Carolina,South Dakota,Tennessee,Texas,Utah,Vermont,Virginia,Washington,West Virginia,Wisconsin,Wyoming,"</formula1>
    </dataValidation>
    <dataValidation type="list" allowBlank="1" showInputMessage="1" prompt="Select the State" sqref="E2:E16">
      <formula1>"Alabama,Alaska,Arizona,Arkansas,California,Colorado,Connecticut,Delaware,District of Columbia,Florida,Georgia,Hawaii,Idaho,Illinois,Indiana,Iowa,Kansas,Kentucky,Louisiana,Maine,Maryland,Massachusetts,Michigan,Minnesota,Mississippi,Missouri,Montana,Nebraska,Nevada,New Hampshire,New Jersey,New Mexico,New York,North Carolina,North Dakota,Ohio,Oklahoma,Oregon,Pennsylvania,Rhode Island,South Carolina,South Dakota,Tennessee,Texas,Utah,Vermont,Virginia,Washington,West Virginia,Wisconsin,Wyoming,"</formula1>
    </dataValidation>
    <dataValidation type="list" allowBlank="1" showInputMessage="1" prompt="Select Company Type" sqref="D2:D64 D66:D279">
      <formula1>"Startup,Mid Sized,Giant"</formula1>
    </dataValidation>
    <dataValidation type="list" allowBlank="1" showInputMessage="1" prompt="Select the sponsorship info" sqref="G2:G278">
      <formula1>"Y,N,NA"</formula1>
    </dataValidation>
    <dataValidation type="list" allowBlank="1" showInputMessage="1" prompt="Select the sponsorship info" sqref="I2:I278">
      <formula1>"Select,R,H,R &amp; H,None"</formula1>
    </dataValidation>
  </dataValidations>
  <hyperlinks>
    <hyperlink r:id="rId1" ref="B3"/>
    <hyperlink r:id="rId2" ref="B4"/>
    <hyperlink r:id="rId3" ref="B6"/>
    <hyperlink r:id="rId4" ref="B7"/>
    <hyperlink r:id="rId5" ref="B8"/>
    <hyperlink r:id="rId6" ref="B10"/>
    <hyperlink r:id="rId7" ref="B11"/>
    <hyperlink r:id="rId8" ref="B12"/>
    <hyperlink r:id="rId9" ref="K12"/>
    <hyperlink r:id="rId10" ref="B13"/>
    <hyperlink r:id="rId11" ref="B15"/>
    <hyperlink r:id="rId12" ref="B16"/>
    <hyperlink r:id="rId13" ref="K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6"/>
    <hyperlink r:id="rId32" ref="B37"/>
    <hyperlink r:id="rId33" ref="B38"/>
    <hyperlink r:id="rId34" ref="B39"/>
    <hyperlink r:id="rId35" ref="B41"/>
    <hyperlink r:id="rId36" ref="B42"/>
    <hyperlink r:id="rId37" ref="B44"/>
    <hyperlink r:id="rId38" ref="B45"/>
    <hyperlink r:id="rId39" ref="B46"/>
    <hyperlink r:id="rId40" ref="B49"/>
    <hyperlink r:id="rId41" ref="B51"/>
    <hyperlink r:id="rId42" ref="B52"/>
    <hyperlink r:id="rId43" ref="B53"/>
    <hyperlink r:id="rId44" ref="B56"/>
    <hyperlink r:id="rId45" ref="B57"/>
    <hyperlink r:id="rId46" ref="B58"/>
    <hyperlink r:id="rId47" ref="B59"/>
    <hyperlink r:id="rId48" ref="B62"/>
    <hyperlink r:id="rId49" ref="B63"/>
    <hyperlink r:id="rId50" ref="B64"/>
    <hyperlink r:id="rId51" ref="B65"/>
    <hyperlink r:id="rId52" ref="B66"/>
    <hyperlink r:id="rId53" ref="B67"/>
    <hyperlink r:id="rId54" ref="B68"/>
    <hyperlink r:id="rId55" ref="B73"/>
    <hyperlink r:id="rId56" ref="B74"/>
    <hyperlink r:id="rId57" ref="B75"/>
    <hyperlink r:id="rId58" ref="B77"/>
    <hyperlink r:id="rId59" ref="B78"/>
    <hyperlink r:id="rId60" ref="B80"/>
    <hyperlink r:id="rId61" ref="B81"/>
    <hyperlink r:id="rId62" ref="B82"/>
    <hyperlink r:id="rId63" ref="B83"/>
    <hyperlink r:id="rId64" ref="B84"/>
    <hyperlink r:id="rId65" ref="B85"/>
    <hyperlink r:id="rId66" ref="B87"/>
    <hyperlink r:id="rId67" ref="B88"/>
    <hyperlink r:id="rId68" ref="B89"/>
    <hyperlink r:id="rId69" ref="B93"/>
    <hyperlink r:id="rId70" ref="B94"/>
    <hyperlink r:id="rId71" ref="B96"/>
    <hyperlink r:id="rId72" ref="B97"/>
    <hyperlink r:id="rId73" ref="B98"/>
    <hyperlink r:id="rId74" ref="B99"/>
    <hyperlink r:id="rId75" ref="B101"/>
    <hyperlink r:id="rId76" ref="B102"/>
    <hyperlink r:id="rId77" ref="B103"/>
    <hyperlink r:id="rId78" ref="B104"/>
    <hyperlink r:id="rId79" ref="B105"/>
    <hyperlink r:id="rId80" ref="B106"/>
    <hyperlink r:id="rId81" ref="B107"/>
    <hyperlink r:id="rId82" ref="B109"/>
    <hyperlink r:id="rId83" ref="B110"/>
    <hyperlink r:id="rId84" ref="B111"/>
    <hyperlink r:id="rId85" ref="B112"/>
    <hyperlink r:id="rId86" ref="B113"/>
    <hyperlink r:id="rId87" ref="B114"/>
    <hyperlink r:id="rId88" ref="B115"/>
    <hyperlink r:id="rId89" ref="B116"/>
    <hyperlink r:id="rId90" location="!t=jo&amp;jid=164795001" ref="B117"/>
    <hyperlink r:id="rId91" location="!t=jo&amp;jid=160945001" ref="B118"/>
    <hyperlink r:id="rId92" ref="B119"/>
    <hyperlink r:id="rId93" ref="B120"/>
    <hyperlink r:id="rId94" ref="B122"/>
    <hyperlink r:id="rId95" ref="B124"/>
    <hyperlink r:id="rId96" location="success" ref="B125"/>
    <hyperlink r:id="rId97" ref="B126"/>
    <hyperlink r:id="rId98" ref="B127"/>
    <hyperlink r:id="rId99" ref="B128"/>
    <hyperlink r:id="rId100" ref="B130"/>
    <hyperlink r:id="rId101" ref="B131"/>
    <hyperlink r:id="rId102" ref="B132"/>
    <hyperlink r:id="rId103" ref="B133"/>
    <hyperlink r:id="rId104" ref="B134"/>
    <hyperlink r:id="rId105" ref="B135"/>
    <hyperlink r:id="rId106" ref="B136"/>
    <hyperlink r:id="rId107" ref="B137"/>
    <hyperlink r:id="rId108" ref="B139"/>
    <hyperlink r:id="rId109" ref="B141"/>
    <hyperlink r:id="rId110" ref="B142"/>
    <hyperlink r:id="rId111" ref="B143"/>
    <hyperlink r:id="rId112" ref="B144"/>
    <hyperlink r:id="rId113" ref="B145"/>
    <hyperlink r:id="rId114" ref="B146"/>
    <hyperlink r:id="rId115" ref="B149"/>
    <hyperlink r:id="rId116" ref="B150"/>
    <hyperlink r:id="rId117" ref="B151"/>
    <hyperlink r:id="rId118" ref="B152"/>
    <hyperlink r:id="rId119" ref="B158"/>
    <hyperlink r:id="rId120" ref="B160"/>
    <hyperlink r:id="rId121" ref="B161"/>
    <hyperlink r:id="rId122" ref="B162"/>
    <hyperlink r:id="rId123" ref="B163"/>
    <hyperlink r:id="rId124" ref="B164"/>
    <hyperlink r:id="rId125" ref="B165"/>
    <hyperlink r:id="rId126" ref="B167"/>
    <hyperlink r:id="rId127" ref="B168"/>
    <hyperlink r:id="rId128" ref="B169"/>
    <hyperlink r:id="rId129" ref="B171"/>
    <hyperlink r:id="rId130" ref="B172"/>
    <hyperlink r:id="rId131" location=".VqKxUNQrLIU" ref="B173"/>
    <hyperlink r:id="rId132" ref="B175"/>
    <hyperlink r:id="rId133" ref="B179"/>
    <hyperlink r:id="rId134" ref="B180"/>
    <hyperlink r:id="rId135" ref="B181"/>
    <hyperlink r:id="rId136" ref="B182"/>
    <hyperlink r:id="rId137" ref="B183"/>
    <hyperlink r:id="rId138" ref="B185"/>
    <hyperlink r:id="rId139" ref="B186"/>
    <hyperlink r:id="rId140" ref="B187"/>
    <hyperlink r:id="rId141" ref="B189"/>
    <hyperlink r:id="rId142" ref="B190"/>
    <hyperlink r:id="rId143" ref="B191"/>
    <hyperlink r:id="rId144" ref="B192"/>
    <hyperlink r:id="rId145" ref="B194"/>
    <hyperlink r:id="rId146" ref="B195"/>
    <hyperlink r:id="rId147" ref="B196"/>
    <hyperlink r:id="rId148" ref="B197"/>
    <hyperlink r:id="rId149" ref="B199"/>
    <hyperlink r:id="rId150" ref="B201"/>
    <hyperlink r:id="rId151" ref="B202"/>
    <hyperlink r:id="rId152" ref="B203"/>
    <hyperlink r:id="rId153" ref="B205"/>
    <hyperlink r:id="rId154" ref="B208"/>
    <hyperlink r:id="rId155" ref="B209"/>
    <hyperlink r:id="rId156" ref="B210"/>
    <hyperlink r:id="rId157" ref="B211"/>
    <hyperlink r:id="rId158" ref="B212"/>
    <hyperlink r:id="rId159" ref="B213"/>
    <hyperlink r:id="rId160" ref="B214"/>
    <hyperlink r:id="rId161" ref="B215"/>
    <hyperlink r:id="rId162" ref="B216"/>
    <hyperlink r:id="rId163" ref="B217"/>
    <hyperlink r:id="rId164" ref="B218"/>
    <hyperlink r:id="rId165" ref="B219"/>
    <hyperlink r:id="rId166" ref="B222"/>
    <hyperlink r:id="rId167" ref="B223"/>
    <hyperlink r:id="rId168" ref="B225"/>
    <hyperlink r:id="rId169" ref="B226"/>
    <hyperlink r:id="rId170" ref="B227"/>
    <hyperlink r:id="rId171" ref="B228"/>
    <hyperlink r:id="rId172" ref="B229"/>
    <hyperlink r:id="rId173" ref="B230"/>
    <hyperlink r:id="rId174" ref="B231"/>
    <hyperlink r:id="rId175" ref="B232"/>
    <hyperlink r:id="rId176" ref="B233"/>
    <hyperlink r:id="rId177" ref="B234"/>
    <hyperlink r:id="rId178" ref="B235"/>
    <hyperlink r:id="rId179" ref="B236"/>
    <hyperlink r:id="rId180" ref="B239"/>
    <hyperlink r:id="rId181" ref="B240"/>
    <hyperlink r:id="rId182" ref="B241"/>
    <hyperlink r:id="rId183" ref="B242"/>
    <hyperlink r:id="rId184" location=".VrVaX1QrLIW" ref="B243"/>
    <hyperlink r:id="rId185" location=".VrVaWlQrLIV" ref="B244"/>
    <hyperlink r:id="rId186" ref="B245"/>
    <hyperlink r:id="rId187" ref="B247"/>
    <hyperlink r:id="rId188" ref="B249"/>
    <hyperlink r:id="rId189" ref="B250"/>
    <hyperlink r:id="rId190" ref="B253"/>
    <hyperlink r:id="rId191" ref="B254"/>
    <hyperlink r:id="rId192" ref="B255"/>
    <hyperlink r:id="rId193" ref="B256"/>
    <hyperlink r:id="rId194" ref="B257"/>
    <hyperlink r:id="rId195" ref="B259"/>
    <hyperlink r:id="rId196" ref="B263"/>
    <hyperlink r:id="rId197" ref="B264"/>
    <hyperlink r:id="rId198" ref="B265"/>
    <hyperlink r:id="rId199" ref="B266"/>
    <hyperlink r:id="rId200" ref="B267"/>
    <hyperlink r:id="rId201" ref="B268"/>
    <hyperlink r:id="rId202" ref="B271"/>
    <hyperlink r:id="rId203" ref="B272"/>
    <hyperlink r:id="rId204" location=".VsKVxFQrLIU" ref="B273"/>
    <hyperlink r:id="rId205" location=".VsKVzVQrLIU" ref="B274"/>
    <hyperlink r:id="rId206" ref="B276"/>
    <hyperlink r:id="rId207" ref="B277"/>
    <hyperlink r:id="rId208" ref="B279"/>
  </hyperlinks>
  <drawing r:id="rId209"/>
</worksheet>
</file>