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Met_assays/"/>
    </mc:Choice>
  </mc:AlternateContent>
  <xr:revisionPtr revIDLastSave="0" documentId="13_ncr:1_{512350A5-F2DF-1341-8DA3-FEB6FB32F9AA}" xr6:coauthVersionLast="47" xr6:coauthVersionMax="47" xr10:uidLastSave="{00000000-0000-0000-0000-000000000000}"/>
  <bookViews>
    <workbookView xWindow="12260" yWindow="1780" windowWidth="26000" windowHeight="14800" activeTab="3" xr2:uid="{0C253F1F-F5A7-4FCF-BD68-8D855B334323}"/>
  </bookViews>
  <sheets>
    <sheet name="Sheet2" sheetId="2" r:id="rId1"/>
    <sheet name="Curve" sheetId="1" r:id="rId2"/>
    <sheet name="sampl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H5" i="3"/>
  <c r="H6" i="3"/>
  <c r="H7" i="3"/>
  <c r="H8" i="3"/>
  <c r="H9" i="3"/>
  <c r="H10" i="3"/>
  <c r="H4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4" i="3"/>
  <c r="D5" i="3"/>
  <c r="D6" i="3"/>
  <c r="D7" i="3"/>
  <c r="D8" i="3"/>
  <c r="D10" i="3"/>
  <c r="D4" i="3"/>
  <c r="D9" i="1"/>
  <c r="D3" i="1"/>
  <c r="D4" i="1"/>
  <c r="D5" i="1"/>
  <c r="D6" i="1"/>
  <c r="D7" i="1"/>
  <c r="D8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828D8D6-02F2-470B-9005-7FEC6FBA511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6CDE8D8-F874-44B8-8B88-F662FCF8535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<sst xmlns="http://schemas.openxmlformats.org/spreadsheetml/2006/main" count="150" uniqueCount="71">
  <si>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</si>
  <si>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</si>
  <si>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</si>
  <si>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</si>
  <si>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</si>
  <si>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</si>
  <si>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</si>
  <si>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</si>
  <si>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</si>
  <si>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9:50:03 AM</t>
  </si>
  <si>
    <t>System</t>
  </si>
  <si>
    <t>BIOCNB-01294W</t>
  </si>
  <si>
    <t>User</t>
  </si>
  <si>
    <t>BIOCNB-01294W\Administrator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</si>
  <si>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</si>
  <si>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</si>
  <si>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</si>
  <si>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</si>
  <si>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</si>
  <si>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25 °C</t>
  </si>
  <si>
    <t>Label: 445nm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</si>
  <si>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</si>
  <si>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</si>
  <si>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</si>
  <si>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</si>
  <si>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</si>
  <si>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</si>
  <si>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</si>
  <si>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</si>
  <si>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</si>
  <si>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A7-H12</t>
  </si>
  <si>
    <t>Start Time:</t>
  </si>
  <si>
    <t>3/21/2023 9:50:03 AM</t>
  </si>
  <si>
    <t>Temperature: 26.2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</si>
  <si>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</si>
  <si>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</si>
  <si>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</si>
  <si>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</si>
  <si>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</si>
  <si>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</si>
  <si>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</si>
  <si>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</si>
  <si>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</si>
  <si>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</si>
  <si>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3/21/2023 9:50:29 AM</t>
  </si>
  <si>
    <t>Label: 450nm</t>
  </si>
  <si>
    <t>3/21/2023 9:50:33 AM</t>
  </si>
  <si>
    <t>3/21/2023 9:50:58 AM</t>
  </si>
  <si>
    <t>Label: 455</t>
  </si>
  <si>
    <t>3/21/2023 9:51:01 AM</t>
  </si>
  <si>
    <t>3/21/2023 9:51:26 AM</t>
  </si>
  <si>
    <t>Blank</t>
  </si>
  <si>
    <t>Abs-Blank</t>
  </si>
  <si>
    <t>Conc (mM)</t>
  </si>
  <si>
    <t>Abs1</t>
  </si>
  <si>
    <t>Abs2</t>
  </si>
  <si>
    <t>Abs3</t>
  </si>
  <si>
    <t>did not pipette to bottom of well</t>
  </si>
  <si>
    <t>1:5</t>
  </si>
  <si>
    <t>undiluted</t>
  </si>
  <si>
    <t>Sample</t>
  </si>
  <si>
    <t>Mean</t>
  </si>
  <si>
    <t>Mean-Blank</t>
  </si>
  <si>
    <t>Conc</t>
  </si>
  <si>
    <t>Conc = 0.5133*Abs + 0.0301</t>
  </si>
  <si>
    <t>Condition</t>
  </si>
  <si>
    <t>Con-RT</t>
  </si>
  <si>
    <t>Con-Cold</t>
  </si>
  <si>
    <t>KD-RT</t>
  </si>
  <si>
    <t>KD-Cold</t>
  </si>
  <si>
    <t>Conc_mM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</si>
</sst>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center" vertical="center"/>
    </xf>
    <xf numFmtId="0" fontId="6" fillId="0" borderId="0" xfId="0" applyFont="1"/>
  </cellXfs>
  <cellStyles count="8">
    <cellStyle name="Normal" xfId="0" builtinId="0"/>
    <cellStyle name="Tecan.At.Excel.Attenuation" xfId="6" xr:uid="{877DE7EC-F0D0-4D93-86B6-863C40324B7C}"/>
    <cellStyle name="Tecan.At.Excel.AutoGain_0" xfId="7" xr:uid="{6466CC42-6F79-447E-A80E-8F30BA1235B2}"/>
    <cellStyle name="Tecan.At.Excel.Error" xfId="1" xr:uid="{8F272696-A4E6-49FE-A6E6-6B862D5BF9A2}"/>
    <cellStyle name="Tecan.At.Excel.GFactorAndMeasurementBlank" xfId="5" xr:uid="{19885D32-1E21-40C8-877F-9164B7CBE1C8}"/>
    <cellStyle name="Tecan.At.Excel.GFactorBlank" xfId="3" xr:uid="{9EF34ACE-61D6-4604-85AB-D4F243B35CA5}"/>
    <cellStyle name="Tecan.At.Excel.GFactorReference" xfId="4" xr:uid="{7210E4B3-1449-4551-8E88-F9C53AD977A2}"/>
    <cellStyle name="Tecan.At.Excel.MeasurementBlank" xfId="2" xr:uid="{05EA120D-8398-4312-A146-95FB95607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Curve!$E$1</c:f>
              <c:strCache>
                <c:ptCount val="1"/>
                <c:pt idx="0">
                  <c:v>Conc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Curve!$D$2:$D$9</c:f>
              <c:numCache>
                <c:formatCode>General</c:formatCode>
                <c:ptCount val="8"/>
                <c:pt idx="0">
                  <c:v>0</c:v>
                </c:pt>
                <c:pt idx="1">
                  <c:v>2.5100007653236389E-2</c:v>
                </c:pt>
                <c:pt idx="2">
                  <c:v>4.6599999070167542E-2</c:v>
                </c:pt>
                <c:pt idx="3">
                  <c:v>0.11834999918937683</c:v>
                </c:pt>
                <c:pt idx="4">
                  <c:v>0.30590002238750458</c:v>
                </c:pt>
                <c:pt idx="5">
                  <c:v>0.42600002884864807</c:v>
                </c:pt>
                <c:pt idx="6">
                  <c:v>0.68685001134872437</c:v>
                </c:pt>
                <c:pt idx="7">
                  <c:v>0.99050000309944153</c:v>
                </c:pt>
              </c:numCache>
            </c:numRef>
          </c:xVal>
          <c:yVal>
            <c:numRef>
              <c:f>Curve!$E$2:$E$9</c:f>
              <c:numCache>
                <c:formatCode>General</c:formatCode>
                <c:ptCount val="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7-DA40-BCA8-526194F6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82863"/>
        <c:axId val="1484485135"/>
      </c:scatterChart>
      <c:valAx>
        <c:axId val="14844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85135"/>
        <c:crosses val="autoZero"/>
        <c:crossBetween val="midCat"/>
      </c:valAx>
      <c:valAx>
        <c:axId val="14844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107950</xdr:rowOff>
    </xdr:from>
    <xdr:to>
      <xdr:col>15</xdr:col>
      <xdr:colOff>298450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0EAB9-2BD7-7A0A-4DE2-1B8F0D574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112C-0761-4083-BF3F-1FDE3B611866}">
  <dimension ref="A1:L96"/>
  <sheetViews>
    <sheetView topLeftCell="A12" workbookViewId="0">
      <selection activeCell="E28" sqref="E28:F3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45006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7" x14ac:dyDescent="0.2">
      <c r="A17" t="s">
        <v>20</v>
      </c>
    </row>
    <row r="18" spans="1:7" x14ac:dyDescent="0.2">
      <c r="A18" t="s">
        <v>21</v>
      </c>
      <c r="E18" t="s">
        <v>22</v>
      </c>
    </row>
    <row r="19" spans="1:7" x14ac:dyDescent="0.2">
      <c r="A19" t="s">
        <v>23</v>
      </c>
      <c r="E19">
        <v>445</v>
      </c>
      <c r="F19" t="s">
        <v>24</v>
      </c>
    </row>
    <row r="20" spans="1:7" x14ac:dyDescent="0.2">
      <c r="A20" t="s">
        <v>25</v>
      </c>
      <c r="E20">
        <v>9</v>
      </c>
      <c r="F20" t="s">
        <v>24</v>
      </c>
    </row>
    <row r="21" spans="1:7" x14ac:dyDescent="0.2">
      <c r="A21" t="s">
        <v>26</v>
      </c>
      <c r="E21">
        <v>10</v>
      </c>
    </row>
    <row r="22" spans="1:7" x14ac:dyDescent="0.2">
      <c r="A22" t="s">
        <v>27</v>
      </c>
      <c r="E22">
        <v>0</v>
      </c>
      <c r="F22" t="s">
        <v>28</v>
      </c>
    </row>
    <row r="23" spans="1:7" x14ac:dyDescent="0.2">
      <c r="A23" t="s">
        <v>29</v>
      </c>
      <c r="E23" t="s">
        <v>30</v>
      </c>
    </row>
    <row r="24" spans="1:7" x14ac:dyDescent="0.2">
      <c r="A24" t="s">
        <v>31</v>
      </c>
      <c r="B24" s="2" t="s">
        <v>32</v>
      </c>
    </row>
    <row r="26" spans="1:7" x14ac:dyDescent="0.2">
      <c r="B26" t="s">
        <v>33</v>
      </c>
    </row>
    <row r="27" spans="1:7" x14ac:dyDescent="0.2">
      <c r="A27" s="4" t="s">
        <v>34</v>
      </c>
      <c r="B27" s="4">
        <v>7</v>
      </c>
      <c r="C27" s="4">
        <v>8</v>
      </c>
      <c r="D27" s="4">
        <v>9</v>
      </c>
      <c r="E27" s="4">
        <v>10</v>
      </c>
      <c r="F27" s="4">
        <v>11</v>
      </c>
      <c r="G27" s="4">
        <v>12</v>
      </c>
    </row>
    <row r="28" spans="1:7" x14ac:dyDescent="0.2">
      <c r="A28" s="4" t="s">
        <v>35</v>
      </c>
      <c r="B28" s="5">
        <v>0.17360000312328339</v>
      </c>
      <c r="C28">
        <v>0.19499999284744263</v>
      </c>
      <c r="D28">
        <v>0.18459999561309814</v>
      </c>
      <c r="E28">
        <v>0.41629999876022339</v>
      </c>
      <c r="F28">
        <v>0.31060001254081726</v>
      </c>
      <c r="G28">
        <v>4.9800001084804535E-2</v>
      </c>
    </row>
    <row r="29" spans="1:7" x14ac:dyDescent="0.2">
      <c r="A29" s="4" t="s">
        <v>36</v>
      </c>
      <c r="B29" s="5">
        <v>0.18719999492168427</v>
      </c>
      <c r="C29">
        <v>0.22439999878406525</v>
      </c>
      <c r="D29">
        <v>0.2054000049829483</v>
      </c>
      <c r="E29">
        <v>0.54530000686645508</v>
      </c>
      <c r="F29">
        <v>0.31859999895095825</v>
      </c>
      <c r="G29">
        <v>4.8500001430511475E-2</v>
      </c>
    </row>
    <row r="30" spans="1:7" x14ac:dyDescent="0.2">
      <c r="A30" s="4" t="s">
        <v>37</v>
      </c>
      <c r="B30" s="5">
        <v>0.22419999539852142</v>
      </c>
      <c r="C30">
        <v>0.23989999294281006</v>
      </c>
      <c r="D30">
        <v>0.2328999936580658</v>
      </c>
      <c r="E30">
        <v>0.66149997711181641</v>
      </c>
      <c r="F30">
        <v>0.36989998817443848</v>
      </c>
      <c r="G30">
        <v>4.8599999397993088E-2</v>
      </c>
    </row>
    <row r="31" spans="1:7" x14ac:dyDescent="0.2">
      <c r="A31" s="4" t="s">
        <v>38</v>
      </c>
      <c r="B31" s="5">
        <v>0.29030001163482666</v>
      </c>
      <c r="C31">
        <v>0.30820000171661377</v>
      </c>
      <c r="D31">
        <v>0.30809998512268066</v>
      </c>
      <c r="E31">
        <v>0.38240000605583191</v>
      </c>
      <c r="F31">
        <v>0.28159999847412109</v>
      </c>
      <c r="G31">
        <v>5.3100001066923141E-2</v>
      </c>
    </row>
    <row r="32" spans="1:7" x14ac:dyDescent="0.2">
      <c r="A32" s="4" t="s">
        <v>39</v>
      </c>
      <c r="B32" s="5">
        <v>0.51840001344680786</v>
      </c>
      <c r="C32">
        <v>0.4643000066280365</v>
      </c>
      <c r="D32">
        <v>0.52710002660751343</v>
      </c>
      <c r="E32">
        <v>0.38620001077651978</v>
      </c>
      <c r="F32">
        <v>0.30770000815391541</v>
      </c>
      <c r="G32">
        <v>5.2000001072883606E-2</v>
      </c>
    </row>
    <row r="33" spans="1:7" x14ac:dyDescent="0.2">
      <c r="A33" s="4" t="s">
        <v>40</v>
      </c>
      <c r="B33" s="5">
        <v>0.66720002889633179</v>
      </c>
      <c r="C33">
        <v>0.60750001668930054</v>
      </c>
      <c r="D33">
        <v>0.62410002946853638</v>
      </c>
      <c r="E33">
        <v>0.62749999761581421</v>
      </c>
      <c r="F33">
        <v>0.4171999990940094</v>
      </c>
      <c r="G33">
        <v>4.9400001764297485E-2</v>
      </c>
    </row>
    <row r="34" spans="1:7" x14ac:dyDescent="0.2">
      <c r="A34" s="4" t="s">
        <v>41</v>
      </c>
      <c r="B34" s="5">
        <v>0.85930001735687256</v>
      </c>
      <c r="C34">
        <v>0.93709999322891235</v>
      </c>
      <c r="D34">
        <v>0.81620001792907715</v>
      </c>
      <c r="E34">
        <v>0.44310000538825989</v>
      </c>
      <c r="F34">
        <v>0.35389998555183411</v>
      </c>
      <c r="G34">
        <v>4.9499999731779099E-2</v>
      </c>
    </row>
    <row r="35" spans="1:7" x14ac:dyDescent="0.2">
      <c r="A35" s="4" t="s">
        <v>42</v>
      </c>
      <c r="B35" s="5">
        <v>0.94720000028610229</v>
      </c>
      <c r="C35">
        <v>1.2466000318527222</v>
      </c>
      <c r="D35">
        <v>1.1139999628067017</v>
      </c>
      <c r="E35">
        <v>0.11980000138282776</v>
      </c>
      <c r="F35">
        <v>0.14239999651908875</v>
      </c>
      <c r="G35">
        <v>4.9100000411272049E-2</v>
      </c>
    </row>
    <row r="36" spans="1:7" x14ac:dyDescent="0.2">
      <c r="B36" t="s">
        <v>57</v>
      </c>
    </row>
    <row r="40" spans="1:7" x14ac:dyDescent="0.2">
      <c r="A40" t="s">
        <v>43</v>
      </c>
      <c r="B40" s="2" t="s">
        <v>44</v>
      </c>
    </row>
    <row r="45" spans="1:7" x14ac:dyDescent="0.2">
      <c r="A45" t="s">
        <v>45</v>
      </c>
    </row>
    <row r="46" spans="1:7" x14ac:dyDescent="0.2">
      <c r="A46" t="s">
        <v>21</v>
      </c>
      <c r="E46" t="s">
        <v>22</v>
      </c>
    </row>
    <row r="47" spans="1:7" x14ac:dyDescent="0.2">
      <c r="A47" t="s">
        <v>23</v>
      </c>
      <c r="E47">
        <v>450</v>
      </c>
      <c r="F47" t="s">
        <v>24</v>
      </c>
    </row>
    <row r="48" spans="1:7" x14ac:dyDescent="0.2">
      <c r="A48" t="s">
        <v>25</v>
      </c>
      <c r="E48">
        <v>9</v>
      </c>
      <c r="F48" t="s">
        <v>24</v>
      </c>
    </row>
    <row r="49" spans="1:7" x14ac:dyDescent="0.2">
      <c r="A49" t="s">
        <v>26</v>
      </c>
      <c r="E49">
        <v>10</v>
      </c>
    </row>
    <row r="50" spans="1:7" x14ac:dyDescent="0.2">
      <c r="A50" t="s">
        <v>27</v>
      </c>
      <c r="E50">
        <v>0</v>
      </c>
      <c r="F50" t="s">
        <v>28</v>
      </c>
    </row>
    <row r="51" spans="1:7" x14ac:dyDescent="0.2">
      <c r="A51" t="s">
        <v>29</v>
      </c>
      <c r="E51" t="s">
        <v>30</v>
      </c>
    </row>
    <row r="52" spans="1:7" x14ac:dyDescent="0.2">
      <c r="A52" t="s">
        <v>31</v>
      </c>
      <c r="B52" s="2" t="s">
        <v>46</v>
      </c>
    </row>
    <row r="54" spans="1:7" x14ac:dyDescent="0.2">
      <c r="B54" t="s">
        <v>33</v>
      </c>
    </row>
    <row r="55" spans="1:7" x14ac:dyDescent="0.2">
      <c r="A55" s="4" t="s">
        <v>34</v>
      </c>
      <c r="B55" s="4">
        <v>7</v>
      </c>
      <c r="C55" s="4">
        <v>8</v>
      </c>
      <c r="D55" s="4">
        <v>9</v>
      </c>
      <c r="E55" s="4">
        <v>10</v>
      </c>
      <c r="F55" s="4">
        <v>11</v>
      </c>
      <c r="G55" s="4">
        <v>12</v>
      </c>
    </row>
    <row r="56" spans="1:7" x14ac:dyDescent="0.2">
      <c r="A56" s="4" t="s">
        <v>35</v>
      </c>
      <c r="B56">
        <v>0.16750000417232513</v>
      </c>
      <c r="C56">
        <v>0.19159999489784241</v>
      </c>
      <c r="D56">
        <v>0.18129999935626984</v>
      </c>
      <c r="E56">
        <v>0.38499999046325684</v>
      </c>
      <c r="F56">
        <v>0.29330000281333923</v>
      </c>
      <c r="G56">
        <v>4.9199998378753662E-2</v>
      </c>
    </row>
    <row r="57" spans="1:7" x14ac:dyDescent="0.2">
      <c r="A57" s="4" t="s">
        <v>36</v>
      </c>
      <c r="B57">
        <v>0.1817999929189682</v>
      </c>
      <c r="C57">
        <v>0.21829999983310699</v>
      </c>
      <c r="D57">
        <v>0.19879999756813049</v>
      </c>
      <c r="E57">
        <v>0.51639997959136963</v>
      </c>
      <c r="F57">
        <v>0.31029999256134033</v>
      </c>
      <c r="G57">
        <v>4.8000000417232513E-2</v>
      </c>
    </row>
    <row r="58" spans="1:7" x14ac:dyDescent="0.2">
      <c r="A58" s="4" t="s">
        <v>37</v>
      </c>
      <c r="B58">
        <v>0.2167000025510788</v>
      </c>
      <c r="C58">
        <v>0.23559999465942383</v>
      </c>
      <c r="D58">
        <v>0.22820000350475311</v>
      </c>
      <c r="E58">
        <v>0.61309999227523804</v>
      </c>
      <c r="F58">
        <v>0.36090001463890076</v>
      </c>
      <c r="G58">
        <v>4.7800000756978989E-2</v>
      </c>
    </row>
    <row r="59" spans="1:7" x14ac:dyDescent="0.2">
      <c r="A59" s="4" t="s">
        <v>38</v>
      </c>
      <c r="B59">
        <v>0.28400000929832458</v>
      </c>
      <c r="C59">
        <v>0.30300000309944153</v>
      </c>
      <c r="D59">
        <v>0.30199998617172241</v>
      </c>
      <c r="E59">
        <v>0.35350000858306885</v>
      </c>
      <c r="F59">
        <v>0.27020001411437988</v>
      </c>
      <c r="G59">
        <v>5.2200000733137131E-2</v>
      </c>
    </row>
    <row r="60" spans="1:7" x14ac:dyDescent="0.2">
      <c r="A60" s="4" t="s">
        <v>39</v>
      </c>
      <c r="B60">
        <v>0.506600022315979</v>
      </c>
      <c r="C60">
        <v>0.45469999313354492</v>
      </c>
      <c r="D60">
        <v>0.51670002937316895</v>
      </c>
      <c r="E60">
        <v>0.35989999771118164</v>
      </c>
      <c r="F60">
        <v>0.29409998655319214</v>
      </c>
      <c r="G60">
        <v>5.0799999386072159E-2</v>
      </c>
    </row>
    <row r="61" spans="1:7" x14ac:dyDescent="0.2">
      <c r="A61" s="4" t="s">
        <v>40</v>
      </c>
      <c r="B61">
        <v>0.65149998664855957</v>
      </c>
      <c r="C61">
        <v>0.59359997510910034</v>
      </c>
      <c r="D61">
        <v>0.61009997129440308</v>
      </c>
      <c r="E61">
        <v>0.59320002794265747</v>
      </c>
      <c r="F61">
        <v>0.39969998598098755</v>
      </c>
      <c r="G61">
        <v>4.8099998384714127E-2</v>
      </c>
    </row>
    <row r="62" spans="1:7" x14ac:dyDescent="0.2">
      <c r="A62" s="4" t="s">
        <v>41</v>
      </c>
      <c r="B62">
        <v>0.83619999885559082</v>
      </c>
      <c r="C62">
        <v>0.91289997100830078</v>
      </c>
      <c r="D62">
        <v>0.79699999094009399</v>
      </c>
      <c r="E62">
        <v>0.42320001125335693</v>
      </c>
      <c r="F62">
        <v>0.33799999952316284</v>
      </c>
      <c r="G62">
        <v>4.8500001430511475E-2</v>
      </c>
    </row>
    <row r="63" spans="1:7" x14ac:dyDescent="0.2">
      <c r="A63" s="4" t="s">
        <v>42</v>
      </c>
      <c r="B63">
        <v>0.92030000686645508</v>
      </c>
      <c r="C63">
        <v>1.2190999984741211</v>
      </c>
      <c r="D63">
        <v>1.0879000425338745</v>
      </c>
      <c r="E63">
        <v>0.11890000104904175</v>
      </c>
      <c r="F63">
        <v>0.14059999585151672</v>
      </c>
      <c r="G63">
        <v>4.8099998384714127E-2</v>
      </c>
    </row>
    <row r="68" spans="1:6" x14ac:dyDescent="0.2">
      <c r="A68" t="s">
        <v>43</v>
      </c>
      <c r="B68" s="2" t="s">
        <v>47</v>
      </c>
    </row>
    <row r="73" spans="1:6" x14ac:dyDescent="0.2">
      <c r="A73" t="s">
        <v>48</v>
      </c>
    </row>
    <row r="74" spans="1:6" x14ac:dyDescent="0.2">
      <c r="A74" t="s">
        <v>21</v>
      </c>
      <c r="E74" t="s">
        <v>22</v>
      </c>
    </row>
    <row r="75" spans="1:6" x14ac:dyDescent="0.2">
      <c r="A75" t="s">
        <v>23</v>
      </c>
      <c r="E75">
        <v>455</v>
      </c>
      <c r="F75" t="s">
        <v>24</v>
      </c>
    </row>
    <row r="76" spans="1:6" x14ac:dyDescent="0.2">
      <c r="A76" t="s">
        <v>25</v>
      </c>
      <c r="E76">
        <v>9</v>
      </c>
      <c r="F76" t="s">
        <v>24</v>
      </c>
    </row>
    <row r="77" spans="1:6" x14ac:dyDescent="0.2">
      <c r="A77" t="s">
        <v>26</v>
      </c>
      <c r="E77">
        <v>10</v>
      </c>
    </row>
    <row r="78" spans="1:6" x14ac:dyDescent="0.2">
      <c r="A78" t="s">
        <v>27</v>
      </c>
      <c r="E78">
        <v>0</v>
      </c>
      <c r="F78" t="s">
        <v>28</v>
      </c>
    </row>
    <row r="79" spans="1:6" x14ac:dyDescent="0.2">
      <c r="A79" t="s">
        <v>29</v>
      </c>
      <c r="E79" t="s">
        <v>30</v>
      </c>
    </row>
    <row r="80" spans="1:6" x14ac:dyDescent="0.2">
      <c r="A80" t="s">
        <v>31</v>
      </c>
      <c r="B80" s="2" t="s">
        <v>49</v>
      </c>
    </row>
    <row r="82" spans="1:7" x14ac:dyDescent="0.2">
      <c r="B82" t="s">
        <v>33</v>
      </c>
    </row>
    <row r="83" spans="1:7" x14ac:dyDescent="0.2">
      <c r="A83" s="4" t="s">
        <v>34</v>
      </c>
      <c r="B83" s="4">
        <v>7</v>
      </c>
      <c r="C83" s="4">
        <v>8</v>
      </c>
      <c r="D83" s="4">
        <v>9</v>
      </c>
      <c r="E83" s="4">
        <v>10</v>
      </c>
      <c r="F83" s="4">
        <v>11</v>
      </c>
      <c r="G83" s="4">
        <v>12</v>
      </c>
    </row>
    <row r="84" spans="1:7" x14ac:dyDescent="0.2">
      <c r="A84" s="4" t="s">
        <v>35</v>
      </c>
      <c r="B84">
        <v>0.16390000283718109</v>
      </c>
      <c r="C84">
        <v>0.18880000710487366</v>
      </c>
      <c r="D84">
        <v>0.17919999361038208</v>
      </c>
      <c r="E84">
        <v>0.35289999842643738</v>
      </c>
      <c r="F84">
        <v>0.27340000867843628</v>
      </c>
      <c r="G84">
        <v>4.8900000751018524E-2</v>
      </c>
    </row>
    <row r="85" spans="1:7" x14ac:dyDescent="0.2">
      <c r="A85" s="4" t="s">
        <v>36</v>
      </c>
      <c r="B85">
        <v>0.17820000648498535</v>
      </c>
      <c r="C85">
        <v>0.21469999849796295</v>
      </c>
      <c r="D85">
        <v>0.19550000131130219</v>
      </c>
      <c r="E85">
        <v>0.4869999885559082</v>
      </c>
      <c r="F85">
        <v>0.29809999465942383</v>
      </c>
      <c r="G85">
        <v>4.7699999064207077E-2</v>
      </c>
    </row>
    <row r="86" spans="1:7" x14ac:dyDescent="0.2">
      <c r="A86" s="4" t="s">
        <v>37</v>
      </c>
      <c r="B86">
        <v>0.21170000731945038</v>
      </c>
      <c r="C86">
        <v>0.23039999604225159</v>
      </c>
      <c r="D86">
        <v>0.22310000658035278</v>
      </c>
      <c r="E86">
        <v>0.56529998779296875</v>
      </c>
      <c r="F86">
        <v>0.34560000896453857</v>
      </c>
      <c r="G86">
        <v>4.7600001096725464E-2</v>
      </c>
    </row>
    <row r="87" spans="1:7" x14ac:dyDescent="0.2">
      <c r="A87" s="4" t="s">
        <v>38</v>
      </c>
      <c r="B87">
        <v>0.27489998936653137</v>
      </c>
      <c r="C87">
        <v>0.29460000991821289</v>
      </c>
      <c r="D87">
        <v>0.29359999299049377</v>
      </c>
      <c r="E87">
        <v>0.32269999384880066</v>
      </c>
      <c r="F87">
        <v>0.25830000638961792</v>
      </c>
      <c r="G87">
        <v>5.2299998700618744E-2</v>
      </c>
    </row>
    <row r="88" spans="1:7" x14ac:dyDescent="0.2">
      <c r="A88" s="4" t="s">
        <v>39</v>
      </c>
      <c r="B88">
        <v>0.48849999904632568</v>
      </c>
      <c r="C88">
        <v>0.43970000743865967</v>
      </c>
      <c r="D88">
        <v>0.49880000948905945</v>
      </c>
      <c r="E88">
        <v>0.33340001106262207</v>
      </c>
      <c r="F88">
        <v>0.27930000424385071</v>
      </c>
      <c r="G88">
        <v>5.0400000065565109E-2</v>
      </c>
    </row>
    <row r="89" spans="1:7" x14ac:dyDescent="0.2">
      <c r="A89" s="4" t="s">
        <v>40</v>
      </c>
      <c r="B89">
        <v>0.62459999322891235</v>
      </c>
      <c r="C89">
        <v>0.57200002670288086</v>
      </c>
      <c r="D89">
        <v>0.58649998903274536</v>
      </c>
      <c r="E89">
        <v>0.553600013256073</v>
      </c>
      <c r="F89">
        <v>0.37909999489784241</v>
      </c>
      <c r="G89">
        <v>4.7899998724460602E-2</v>
      </c>
    </row>
    <row r="90" spans="1:7" x14ac:dyDescent="0.2">
      <c r="A90" s="4" t="s">
        <v>41</v>
      </c>
      <c r="B90">
        <v>0.80049997568130493</v>
      </c>
      <c r="C90">
        <v>0.87589997053146362</v>
      </c>
      <c r="D90">
        <v>0.7653999924659729</v>
      </c>
      <c r="E90">
        <v>0.40070000290870667</v>
      </c>
      <c r="F90">
        <v>0.32109999656677246</v>
      </c>
      <c r="G90">
        <v>4.8200000077486038E-2</v>
      </c>
    </row>
    <row r="91" spans="1:7" x14ac:dyDescent="0.2">
      <c r="A91" s="4" t="s">
        <v>42</v>
      </c>
      <c r="B91">
        <v>0.88090002536773682</v>
      </c>
      <c r="C91">
        <v>1.1655999422073364</v>
      </c>
      <c r="D91">
        <v>1.0444999933242798</v>
      </c>
      <c r="E91">
        <v>0.11670000106096268</v>
      </c>
      <c r="F91">
        <v>0.13869999349117279</v>
      </c>
      <c r="G91">
        <v>4.7600001096725464E-2</v>
      </c>
    </row>
    <row r="96" spans="1:7" x14ac:dyDescent="0.2">
      <c r="A96" t="s">
        <v>43</v>
      </c>
      <c r="B96" s="2" t="s">
        <v>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C23-3C48-4F66-BAE8-DA54CEB9A992}">
  <dimension ref="A1:E9"/>
  <sheetViews>
    <sheetView workbookViewId="0">
      <selection activeCell="C3" sqref="C3:C9"/>
    </sheetView>
  </sheetViews>
  <sheetFormatPr baseColWidth="10" defaultColWidth="8.83203125" defaultRowHeight="15" x14ac:dyDescent="0.2"/>
  <sheetData>
    <row r="1" spans="1:5" x14ac:dyDescent="0.2">
      <c r="A1" t="s">
        <v>55</v>
      </c>
      <c r="B1" t="s">
        <v>56</v>
      </c>
      <c r="C1" t="s">
        <v>51</v>
      </c>
      <c r="D1" t="s">
        <v>52</v>
      </c>
      <c r="E1" t="s">
        <v>53</v>
      </c>
    </row>
    <row r="2" spans="1:5" x14ac:dyDescent="0.2">
      <c r="A2">
        <v>0.19499999284744263</v>
      </c>
      <c r="B2">
        <v>0.18459999561309814</v>
      </c>
      <c r="C2">
        <f>AVERAGE(A2:B2)</f>
        <v>0.18979999423027039</v>
      </c>
      <c r="D2">
        <f>AVERAGE(A2:B2)-C2</f>
        <v>0</v>
      </c>
      <c r="E2">
        <v>0</v>
      </c>
    </row>
    <row r="3" spans="1:5" x14ac:dyDescent="0.2">
      <c r="A3">
        <v>0.22439999878406525</v>
      </c>
      <c r="B3">
        <v>0.2054000049829483</v>
      </c>
      <c r="C3">
        <v>0.18979999423027039</v>
      </c>
      <c r="D3">
        <f t="shared" ref="D3:D8" si="0">AVERAGE(A3:B3)-C3</f>
        <v>2.5100007653236389E-2</v>
      </c>
      <c r="E3">
        <v>2.5000000000000001E-2</v>
      </c>
    </row>
    <row r="4" spans="1:5" x14ac:dyDescent="0.2">
      <c r="A4">
        <v>0.23989999294281006</v>
      </c>
      <c r="B4">
        <v>0.2328999936580658</v>
      </c>
      <c r="C4">
        <v>0.18979999423027039</v>
      </c>
      <c r="D4">
        <f t="shared" si="0"/>
        <v>4.6599999070167542E-2</v>
      </c>
      <c r="E4">
        <v>0.05</v>
      </c>
    </row>
    <row r="5" spans="1:5" x14ac:dyDescent="0.2">
      <c r="A5">
        <v>0.30820000171661377</v>
      </c>
      <c r="B5">
        <v>0.30809998512268066</v>
      </c>
      <c r="C5">
        <v>0.18979999423027039</v>
      </c>
      <c r="D5">
        <f t="shared" si="0"/>
        <v>0.11834999918937683</v>
      </c>
      <c r="E5">
        <v>0.1</v>
      </c>
    </row>
    <row r="6" spans="1:5" x14ac:dyDescent="0.2">
      <c r="A6">
        <v>0.4643000066280365</v>
      </c>
      <c r="B6">
        <v>0.52710002660751343</v>
      </c>
      <c r="C6">
        <v>0.18979999423027039</v>
      </c>
      <c r="D6">
        <f t="shared" si="0"/>
        <v>0.30590002238750458</v>
      </c>
      <c r="E6">
        <v>0.2</v>
      </c>
    </row>
    <row r="7" spans="1:5" x14ac:dyDescent="0.2">
      <c r="A7">
        <v>0.60750001668930054</v>
      </c>
      <c r="B7">
        <v>0.62410002946853638</v>
      </c>
      <c r="C7">
        <v>0.18979999423027039</v>
      </c>
      <c r="D7">
        <f t="shared" si="0"/>
        <v>0.42600002884864807</v>
      </c>
      <c r="E7">
        <v>0.3</v>
      </c>
    </row>
    <row r="8" spans="1:5" x14ac:dyDescent="0.2">
      <c r="A8">
        <v>0.93709999322891235</v>
      </c>
      <c r="B8">
        <v>0.81620001792907715</v>
      </c>
      <c r="C8">
        <v>0.18979999423027039</v>
      </c>
      <c r="D8">
        <f t="shared" si="0"/>
        <v>0.68685001134872437</v>
      </c>
      <c r="E8">
        <v>0.4</v>
      </c>
    </row>
    <row r="9" spans="1:5" x14ac:dyDescent="0.2">
      <c r="A9">
        <v>1.2466000318527222</v>
      </c>
      <c r="B9">
        <v>1.1139999628067017</v>
      </c>
      <c r="C9">
        <v>0.18979999423027039</v>
      </c>
      <c r="D9">
        <f>AVERAGE(A9:B9)-C9</f>
        <v>0.99050000309944153</v>
      </c>
      <c r="E9">
        <v>0.5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A204-EB15-7F4B-B40B-363A8BF34BB9}">
  <dimension ref="A1:H24"/>
  <sheetViews>
    <sheetView workbookViewId="0">
      <selection activeCell="C23" sqref="C23"/>
    </sheetView>
  </sheetViews>
  <sheetFormatPr baseColWidth="10" defaultRowHeight="15" x14ac:dyDescent="0.2"/>
  <sheetData>
    <row r="1" spans="1:8" x14ac:dyDescent="0.2">
      <c r="A1" t="s">
        <v>64</v>
      </c>
    </row>
    <row r="2" spans="1:8" x14ac:dyDescent="0.2">
      <c r="A2" s="6"/>
      <c r="B2" s="6"/>
      <c r="C2" s="6"/>
      <c r="D2" s="6"/>
      <c r="F2" s="6"/>
      <c r="G2" s="7" t="s">
        <v>58</v>
      </c>
      <c r="H2" s="6" t="s">
        <v>59</v>
      </c>
    </row>
    <row r="3" spans="1:8" x14ac:dyDescent="0.2">
      <c r="A3" s="6" t="s">
        <v>60</v>
      </c>
      <c r="B3" s="6" t="s">
        <v>54</v>
      </c>
      <c r="C3" s="6" t="s">
        <v>55</v>
      </c>
      <c r="D3" s="6" t="s">
        <v>61</v>
      </c>
      <c r="E3" s="6" t="s">
        <v>51</v>
      </c>
      <c r="F3" s="6" t="s">
        <v>62</v>
      </c>
      <c r="G3" s="6" t="s">
        <v>63</v>
      </c>
      <c r="H3" s="6" t="s">
        <v>53</v>
      </c>
    </row>
    <row r="4" spans="1:8" x14ac:dyDescent="0.2">
      <c r="A4">
        <v>5</v>
      </c>
      <c r="B4" s="8">
        <v>0.41629999876022339</v>
      </c>
      <c r="C4">
        <v>0.31060001254081726</v>
      </c>
      <c r="D4">
        <f>AVERAGE(B4:C4)</f>
        <v>0.36345000565052032</v>
      </c>
      <c r="E4">
        <v>0.18979999423027039</v>
      </c>
      <c r="F4">
        <f>D4-E4</f>
        <v>0.17365001142024994</v>
      </c>
      <c r="G4">
        <f>(0.5133*F4)+0.0301</f>
        <v>0.11923455086201429</v>
      </c>
      <c r="H4">
        <f>ROUND(5*G4,3)</f>
        <v>0.59599999999999997</v>
      </c>
    </row>
    <row r="5" spans="1:8" x14ac:dyDescent="0.2">
      <c r="A5">
        <v>9</v>
      </c>
      <c r="B5" s="8">
        <v>0.54530000686645508</v>
      </c>
      <c r="C5">
        <v>0.31859999895095825</v>
      </c>
      <c r="D5">
        <f t="shared" ref="D5:D10" si="0">AVERAGE(B5:C5)</f>
        <v>0.43195000290870667</v>
      </c>
      <c r="E5">
        <v>0.18979999423027039</v>
      </c>
      <c r="F5">
        <f t="shared" ref="F5:F10" si="1">D5-E5</f>
        <v>0.24215000867843628</v>
      </c>
      <c r="G5">
        <f t="shared" ref="G5:G10" si="2">(0.5133*F5)+0.0301</f>
        <v>0.15439559945464132</v>
      </c>
      <c r="H5">
        <f t="shared" ref="H5:H10" si="3">ROUND(5*G5,3)</f>
        <v>0.77200000000000002</v>
      </c>
    </row>
    <row r="6" spans="1:8" x14ac:dyDescent="0.2">
      <c r="A6">
        <v>10</v>
      </c>
      <c r="B6" s="8">
        <v>0.66149997711181641</v>
      </c>
      <c r="C6">
        <v>0.36989998817443848</v>
      </c>
      <c r="D6">
        <f t="shared" si="0"/>
        <v>0.51569998264312744</v>
      </c>
      <c r="E6">
        <v>0.18979999423027039</v>
      </c>
      <c r="F6">
        <f t="shared" si="1"/>
        <v>0.32589998841285706</v>
      </c>
      <c r="G6">
        <f t="shared" si="2"/>
        <v>0.19738446405231952</v>
      </c>
      <c r="H6">
        <f t="shared" si="3"/>
        <v>0.98699999999999999</v>
      </c>
    </row>
    <row r="7" spans="1:8" x14ac:dyDescent="0.2">
      <c r="A7">
        <v>15</v>
      </c>
      <c r="B7" s="8">
        <v>0.38240000605583191</v>
      </c>
      <c r="C7">
        <v>0.28159999847412109</v>
      </c>
      <c r="D7">
        <f t="shared" si="0"/>
        <v>0.3320000022649765</v>
      </c>
      <c r="E7">
        <v>0.18979999423027039</v>
      </c>
      <c r="F7">
        <f t="shared" si="1"/>
        <v>0.14220000803470612</v>
      </c>
      <c r="G7">
        <f t="shared" si="2"/>
        <v>0.10309126412421465</v>
      </c>
      <c r="H7">
        <f t="shared" si="3"/>
        <v>0.51500000000000001</v>
      </c>
    </row>
    <row r="8" spans="1:8" x14ac:dyDescent="0.2">
      <c r="A8">
        <v>16</v>
      </c>
      <c r="B8" s="8">
        <v>0.38620001077651978</v>
      </c>
      <c r="C8">
        <v>0.30770000815391541</v>
      </c>
      <c r="D8">
        <f t="shared" si="0"/>
        <v>0.34695000946521759</v>
      </c>
      <c r="E8">
        <v>0.18979999423027039</v>
      </c>
      <c r="F8">
        <f t="shared" si="1"/>
        <v>0.1571500152349472</v>
      </c>
      <c r="G8">
        <f t="shared" si="2"/>
        <v>0.1107651028200984</v>
      </c>
      <c r="H8">
        <f t="shared" si="3"/>
        <v>0.55400000000000005</v>
      </c>
    </row>
    <row r="9" spans="1:8" x14ac:dyDescent="0.2">
      <c r="A9">
        <v>21</v>
      </c>
      <c r="B9" s="5">
        <v>0.62749999761581421</v>
      </c>
      <c r="C9">
        <v>0.4171999990940094</v>
      </c>
      <c r="D9">
        <f>C9</f>
        <v>0.4171999990940094</v>
      </c>
      <c r="E9">
        <v>0.18979999423027039</v>
      </c>
      <c r="F9">
        <f t="shared" si="1"/>
        <v>0.22740000486373901</v>
      </c>
      <c r="G9">
        <f t="shared" si="2"/>
        <v>0.14682442249655722</v>
      </c>
      <c r="H9">
        <f t="shared" si="3"/>
        <v>0.73399999999999999</v>
      </c>
    </row>
    <row r="10" spans="1:8" x14ac:dyDescent="0.2">
      <c r="A10">
        <v>22</v>
      </c>
      <c r="B10">
        <v>0.44310000538825989</v>
      </c>
      <c r="C10">
        <v>0.35389998555183411</v>
      </c>
      <c r="D10">
        <f t="shared" si="0"/>
        <v>0.398499995470047</v>
      </c>
      <c r="E10">
        <v>0.18979999423027039</v>
      </c>
      <c r="F10">
        <f t="shared" si="1"/>
        <v>0.20870000123977661</v>
      </c>
      <c r="G10">
        <f t="shared" si="2"/>
        <v>0.13722571063637731</v>
      </c>
      <c r="H10">
        <f t="shared" si="3"/>
        <v>0.68600000000000005</v>
      </c>
    </row>
    <row r="17" spans="1:3" x14ac:dyDescent="0.2">
      <c r="A17" s="6" t="s">
        <v>60</v>
      </c>
      <c r="B17" t="s">
        <v>65</v>
      </c>
      <c r="C17" t="s">
        <v>63</v>
      </c>
    </row>
    <row r="18" spans="1:3" x14ac:dyDescent="0.2">
      <c r="A18">
        <v>5</v>
      </c>
      <c r="B18" t="s">
        <v>66</v>
      </c>
      <c r="C18">
        <v>0.59599999999999997</v>
      </c>
    </row>
    <row r="19" spans="1:3" x14ac:dyDescent="0.2">
      <c r="A19">
        <v>9</v>
      </c>
      <c r="B19" t="s">
        <v>67</v>
      </c>
      <c r="C19">
        <v>0.77200000000000002</v>
      </c>
    </row>
    <row r="20" spans="1:3" x14ac:dyDescent="0.2">
      <c r="A20">
        <v>10</v>
      </c>
      <c r="B20" t="s">
        <v>67</v>
      </c>
      <c r="C20">
        <v>0.98699999999999999</v>
      </c>
    </row>
    <row r="21" spans="1:3" x14ac:dyDescent="0.2">
      <c r="A21">
        <v>15</v>
      </c>
      <c r="B21" t="s">
        <v>68</v>
      </c>
      <c r="C21">
        <v>0.51500000000000001</v>
      </c>
    </row>
    <row r="22" spans="1:3" x14ac:dyDescent="0.2">
      <c r="A22">
        <v>16</v>
      </c>
      <c r="B22" t="s">
        <v>68</v>
      </c>
      <c r="C22">
        <v>0.55400000000000005</v>
      </c>
    </row>
    <row r="23" spans="1:3" x14ac:dyDescent="0.2">
      <c r="A23">
        <v>21</v>
      </c>
      <c r="B23" t="s">
        <v>69</v>
      </c>
      <c r="C23">
        <v>0.73399999999999999</v>
      </c>
    </row>
    <row r="24" spans="1:3" x14ac:dyDescent="0.2">
      <c r="A24">
        <v>22</v>
      </c>
      <c r="B24" t="s">
        <v>69</v>
      </c>
      <c r="C24">
        <v>0.68600000000000005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3EDF-3352-604F-A290-AF8CEBB40419}">
  <dimension ref="A1:C23"/>
  <sheetViews>
    <sheetView tabSelected="1" workbookViewId="0">
      <selection activeCell="B13" sqref="B13"/>
    </sheetView>
  </sheetViews>
  <sheetFormatPr baseColWidth="10" defaultRowHeight="15" x14ac:dyDescent="0.2"/>
  <sheetData>
    <row r="1" spans="1:3" x14ac:dyDescent="0.2">
      <c r="A1" t="s">
        <v>60</v>
      </c>
      <c r="B1" t="s">
        <v>65</v>
      </c>
      <c r="C1" t="s">
        <v>70</v>
      </c>
    </row>
    <row r="2" spans="1:3" x14ac:dyDescent="0.2">
      <c r="A2">
        <v>5</v>
      </c>
      <c r="B2" t="s">
        <v>66</v>
      </c>
      <c r="C2">
        <v>0.59599999999999997</v>
      </c>
    </row>
    <row r="3" spans="1:3" x14ac:dyDescent="0.2">
      <c r="A3">
        <v>9</v>
      </c>
      <c r="B3" t="s">
        <v>67</v>
      </c>
      <c r="C3">
        <v>0.77200000000000002</v>
      </c>
    </row>
    <row r="4" spans="1:3" x14ac:dyDescent="0.2">
      <c r="A4">
        <v>10</v>
      </c>
      <c r="B4" t="s">
        <v>67</v>
      </c>
      <c r="C4">
        <v>0.98699999999999999</v>
      </c>
    </row>
    <row r="5" spans="1:3" x14ac:dyDescent="0.2">
      <c r="A5">
        <v>15</v>
      </c>
      <c r="B5" t="s">
        <v>68</v>
      </c>
      <c r="C5">
        <v>0.51500000000000001</v>
      </c>
    </row>
    <row r="6" spans="1:3" x14ac:dyDescent="0.2">
      <c r="A6">
        <v>16</v>
      </c>
      <c r="B6" t="s">
        <v>68</v>
      </c>
      <c r="C6">
        <v>0.55400000000000005</v>
      </c>
    </row>
    <row r="7" spans="1:3" x14ac:dyDescent="0.2">
      <c r="A7">
        <v>21</v>
      </c>
      <c r="B7" t="s">
        <v>69</v>
      </c>
      <c r="C7">
        <v>0.73399999999999999</v>
      </c>
    </row>
    <row r="8" spans="1:3" x14ac:dyDescent="0.2">
      <c r="A8">
        <v>22</v>
      </c>
      <c r="B8" t="s">
        <v>69</v>
      </c>
      <c r="C8">
        <v>0.68600000000000005</v>
      </c>
    </row>
    <row r="9" spans="1:3" x14ac:dyDescent="0.2">
      <c r="A9">
        <v>1</v>
      </c>
      <c r="B9" t="s">
        <v>66</v>
      </c>
      <c r="C9">
        <v>0.52200000000000002</v>
      </c>
    </row>
    <row r="10" spans="1:3" x14ac:dyDescent="0.2">
      <c r="A10">
        <v>2</v>
      </c>
      <c r="B10" t="s">
        <v>66</v>
      </c>
      <c r="C10">
        <v>0.502</v>
      </c>
    </row>
    <row r="11" spans="1:3" x14ac:dyDescent="0.2">
      <c r="A11">
        <v>3</v>
      </c>
      <c r="B11" t="s">
        <v>66</v>
      </c>
      <c r="C11">
        <v>0.441</v>
      </c>
    </row>
    <row r="12" spans="1:3" x14ac:dyDescent="0.2">
      <c r="A12">
        <v>4</v>
      </c>
      <c r="B12" t="s">
        <v>66</v>
      </c>
      <c r="C12">
        <v>0.40500000000000003</v>
      </c>
    </row>
    <row r="13" spans="1:3" x14ac:dyDescent="0.2">
      <c r="A13">
        <v>6</v>
      </c>
      <c r="B13" t="s">
        <v>67</v>
      </c>
      <c r="C13">
        <v>0.873</v>
      </c>
    </row>
    <row r="14" spans="1:3" x14ac:dyDescent="0.2">
      <c r="A14">
        <v>7</v>
      </c>
      <c r="B14" t="s">
        <v>67</v>
      </c>
      <c r="C14">
        <v>0.84599999999999997</v>
      </c>
    </row>
    <row r="15" spans="1:3" x14ac:dyDescent="0.2">
      <c r="A15">
        <v>8</v>
      </c>
      <c r="B15" t="s">
        <v>67</v>
      </c>
      <c r="C15">
        <v>0.69399999999999995</v>
      </c>
    </row>
    <row r="16" spans="1:3" x14ac:dyDescent="0.2">
      <c r="A16">
        <v>11</v>
      </c>
      <c r="B16" t="s">
        <v>68</v>
      </c>
      <c r="C16">
        <v>0.58799999999999997</v>
      </c>
    </row>
    <row r="17" spans="1:3" x14ac:dyDescent="0.2">
      <c r="A17">
        <v>12</v>
      </c>
      <c r="B17" t="s">
        <v>68</v>
      </c>
      <c r="C17">
        <v>0.47599999999999998</v>
      </c>
    </row>
    <row r="18" spans="1:3" x14ac:dyDescent="0.2">
      <c r="A18">
        <v>13</v>
      </c>
      <c r="B18" t="s">
        <v>68</v>
      </c>
      <c r="C18">
        <v>0.42</v>
      </c>
    </row>
    <row r="19" spans="1:3" x14ac:dyDescent="0.2">
      <c r="A19">
        <v>14</v>
      </c>
      <c r="B19" t="s">
        <v>68</v>
      </c>
      <c r="C19">
        <v>0.49199999999999999</v>
      </c>
    </row>
    <row r="20" spans="1:3" x14ac:dyDescent="0.2">
      <c r="A20">
        <v>17</v>
      </c>
      <c r="B20" t="s">
        <v>69</v>
      </c>
      <c r="C20">
        <v>0.46300000000000002</v>
      </c>
    </row>
    <row r="21" spans="1:3" x14ac:dyDescent="0.2">
      <c r="A21">
        <v>18</v>
      </c>
      <c r="B21" t="s">
        <v>69</v>
      </c>
      <c r="C21">
        <v>0.67600000000000005</v>
      </c>
    </row>
    <row r="22" spans="1:3" x14ac:dyDescent="0.2">
      <c r="A22">
        <v>19</v>
      </c>
      <c r="B22" t="s">
        <v>69</v>
      </c>
      <c r="C22">
        <v>0.59799999999999998</v>
      </c>
    </row>
    <row r="23" spans="1:3" x14ac:dyDescent="0.2">
      <c r="A23">
        <v>20</v>
      </c>
      <c r="B23" t="s">
        <v>69</v>
      </c>
      <c r="C23">
        <v>0.437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Curve</vt:lpstr>
      <vt:lpstr>samples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2023-03-21T14:50:01Z</dcterms:created>
  <dcterms:modified xsi:type="dcterms:W3CDTF">2023-03-21T15:41:01Z</dcterms:modified>
</cp:coreProperties>
</file>