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Mouse_KD/kits/ASMase_at1/"/>
    </mc:Choice>
  </mc:AlternateContent>
  <xr:revisionPtr revIDLastSave="0" documentId="13_ncr:1_{F9F86859-4B82-3B4B-AA5B-BA1D7A379008}" xr6:coauthVersionLast="47" xr6:coauthVersionMax="47" xr10:uidLastSave="{00000000-0000-0000-0000-000000000000}"/>
  <bookViews>
    <workbookView xWindow="2320" yWindow="660" windowWidth="26000" windowHeight="14800" activeTab="3" xr2:uid="{822D24E3-5726-40C6-B790-319C53635E4C}"/>
  </bookViews>
  <sheets>
    <sheet name="test_02" sheetId="3" r:id="rId1"/>
    <sheet name="test_01" sheetId="2" r:id="rId2"/>
    <sheet name="samples_02" sheetId="1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19" i="1"/>
  <c r="T18" i="1"/>
  <c r="T13" i="1"/>
  <c r="T14" i="1"/>
  <c r="T12" i="1"/>
  <c r="T11" i="1"/>
  <c r="T6" i="1"/>
  <c r="T3" i="1"/>
  <c r="T4" i="1"/>
  <c r="T5" i="1"/>
  <c r="T7" i="1"/>
  <c r="T8" i="1"/>
  <c r="T9" i="1"/>
  <c r="T10" i="1"/>
  <c r="T15" i="1"/>
  <c r="T16" i="1"/>
  <c r="T17" i="1"/>
  <c r="T2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67B0885E-AFD2-4610-99A9-1743BA3A5A2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A48453-A57D-4DC2-A4EE-99B6EFC5477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4E7C73DB-DAEA-4FC5-80A7-051228217835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7E276D4-95F1-4FF8-8546-065A885E321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<sst xmlns="http://schemas.openxmlformats.org/spreadsheetml/2006/main" count="197" uniqueCount="83">
  <si>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</si>
  <si>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</si>
  <si>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</si>
  <si>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</si>
  <si>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</si>
  <si>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</si>
  <si>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</si>
  <si>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</si>
  <si>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</si>
  <si>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1:30:11 PM</t>
  </si>
  <si>
    <t>System</t>
  </si>
  <si>
    <t>BIOCNB-01294W</t>
  </si>
  <si>
    <t>User</t>
  </si>
  <si>
    <t>BIOCNB-01294W\Administrator</t>
  </si>
  <si>
    <t>Plate</t>
  </si>
  <si>
    <t>Thermo Fisher Scientific-Nunclon 96 Flat Bottom Black Polystyrene Cat. No.: 137101/137103/237105/237107/237108/437111/437112 [NUN96fb.pdfx]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</si>
  <si>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</si>
  <si>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</si>
  <si>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</si>
  <si>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</si>
  <si>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</si>
  <si>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</si>
  <si>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</si>
  <si>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</si>
  <si>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</si>
  <si>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</si>
  <si>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D7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</si>
  <si>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</si>
  <si>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</si>
  <si>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</si>
  <si>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</si>
  <si>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</si>
  <si>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</si>
  <si>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D7)</t>
  </si>
  <si>
    <t>µm</t>
  </si>
  <si>
    <t>Part of Plate</t>
  </si>
  <si>
    <t>A1-H9</t>
  </si>
  <si>
    <t>Start Time:</t>
  </si>
  <si>
    <t>4/26/2023 1:31:14 PM</t>
  </si>
  <si>
    <t>Temperature: 24.6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</si>
  <si>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</si>
  <si>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</si>
  <si>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</si>
  <si>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</si>
  <si>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</si>
  <si>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</si>
  <si>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</si>
  <si>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</si>
  <si>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</si>
  <si>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</si>
  <si>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OVER</t>
  </si>
  <si>
    <t>4/26/2023 1:31:45 PM</t>
  </si>
  <si>
    <t>1:32:10 PM</t>
  </si>
  <si>
    <t>Calculated From: B7 (100%)</t>
  </si>
  <si>
    <t>Z-Position (Calculated From: B7)</t>
  </si>
  <si>
    <t>4/26/2023 1:33:13 PM</t>
  </si>
  <si>
    <t>4/26/2023 1:33:44 PM</t>
  </si>
  <si>
    <t>Sample</t>
  </si>
  <si>
    <t>BLANK</t>
  </si>
  <si>
    <t>Blank</t>
  </si>
  <si>
    <t>1uL</t>
  </si>
  <si>
    <t>2uL</t>
  </si>
  <si>
    <t>3uL</t>
  </si>
  <si>
    <t>Genotype</t>
  </si>
  <si>
    <t>Temp</t>
  </si>
  <si>
    <t>Con</t>
  </si>
  <si>
    <t>RT</t>
  </si>
  <si>
    <t>Cold</t>
  </si>
  <si>
    <t>KD</t>
  </si>
  <si>
    <t>RFU</t>
  </si>
  <si>
    <t>RFU/mg</t>
  </si>
  <si>
    <t>ug protein</t>
  </si>
  <si>
    <t>RFU-Blank</t>
  </si>
  <si>
    <t>1_ug protein</t>
  </si>
  <si>
    <t>1_RFU</t>
  </si>
  <si>
    <t>2_RFU</t>
  </si>
  <si>
    <t>3_RFU</t>
  </si>
  <si>
    <t>2_ug protein</t>
  </si>
  <si>
    <t>3_ug protein</t>
  </si>
  <si>
    <t>1_RFU_mg</t>
  </si>
  <si>
    <t>2_RFU_mg</t>
  </si>
  <si>
    <t>3_RFU_mg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</si>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</sst>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8">
    <cellStyle name="Normal" xfId="0" builtinId="0"/>
    <cellStyle name="Tecan.At.Excel.Attenuation" xfId="6" xr:uid="{BE88F198-1881-40A4-AD0D-8426CCDEDED6}"/>
    <cellStyle name="Tecan.At.Excel.AutoGain_0" xfId="7" xr:uid="{41151398-1ADF-4292-9145-B93C891FE40A}"/>
    <cellStyle name="Tecan.At.Excel.Error" xfId="1" xr:uid="{CC9293FE-8F7C-435D-840F-E5836A716FA9}"/>
    <cellStyle name="Tecan.At.Excel.GFactorAndMeasurementBlank" xfId="5" xr:uid="{F575C317-9325-4CA9-9BAE-DAEBD4020559}"/>
    <cellStyle name="Tecan.At.Excel.GFactorBlank" xfId="3" xr:uid="{E5F1BC65-1469-4C9A-A978-852E768AA891}"/>
    <cellStyle name="Tecan.At.Excel.GFactorReference" xfId="4" xr:uid="{B40D891D-DB24-4D48-955C-B1466C380136}"/>
    <cellStyle name="Tecan.At.Excel.MeasurementBlank" xfId="2" xr:uid="{E68253D1-B9BA-4C60-9634-5EAA4D85A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549-3462-4BF4-8108-7B67B13137EE}">
  <dimension ref="A1:J44"/>
  <sheetViews>
    <sheetView topLeftCell="A16" workbookViewId="0">
      <selection activeCell="D38" sqref="D3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45042</v>
      </c>
    </row>
    <row r="6" spans="1:9" x14ac:dyDescent="0.2">
      <c r="A6" t="s">
        <v>8</v>
      </c>
      <c r="B6" s="2" t="s">
        <v>52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0" x14ac:dyDescent="0.2">
      <c r="A17" t="s">
        <v>20</v>
      </c>
      <c r="E17">
        <v>540</v>
      </c>
      <c r="F17" t="s">
        <v>21</v>
      </c>
    </row>
    <row r="18" spans="1:10" x14ac:dyDescent="0.2">
      <c r="A18" t="s">
        <v>22</v>
      </c>
      <c r="E18">
        <v>590</v>
      </c>
      <c r="F18" t="s">
        <v>21</v>
      </c>
    </row>
    <row r="19" spans="1:10" x14ac:dyDescent="0.2">
      <c r="A19" t="s">
        <v>23</v>
      </c>
      <c r="E19">
        <v>9</v>
      </c>
      <c r="F19" t="s">
        <v>21</v>
      </c>
    </row>
    <row r="20" spans="1:10" x14ac:dyDescent="0.2">
      <c r="A20" t="s">
        <v>24</v>
      </c>
      <c r="E20">
        <v>20</v>
      </c>
      <c r="F20" t="s">
        <v>21</v>
      </c>
    </row>
    <row r="21" spans="1:10" x14ac:dyDescent="0.2">
      <c r="A21" t="s">
        <v>25</v>
      </c>
      <c r="E21">
        <v>83</v>
      </c>
      <c r="F21" t="s">
        <v>53</v>
      </c>
    </row>
    <row r="22" spans="1:10" x14ac:dyDescent="0.2">
      <c r="A22" t="s">
        <v>27</v>
      </c>
      <c r="E22">
        <v>10</v>
      </c>
    </row>
    <row r="23" spans="1:10" x14ac:dyDescent="0.2">
      <c r="A23" t="s">
        <v>28</v>
      </c>
      <c r="E23">
        <v>20</v>
      </c>
      <c r="F23" t="s">
        <v>29</v>
      </c>
    </row>
    <row r="24" spans="1:10" x14ac:dyDescent="0.2">
      <c r="A24" t="s">
        <v>30</v>
      </c>
      <c r="E24">
        <v>0</v>
      </c>
      <c r="F24" t="s">
        <v>29</v>
      </c>
    </row>
    <row r="25" spans="1:10" x14ac:dyDescent="0.2">
      <c r="A25" t="s">
        <v>31</v>
      </c>
      <c r="E25">
        <v>0</v>
      </c>
      <c r="F25" t="s">
        <v>32</v>
      </c>
    </row>
    <row r="26" spans="1:10" x14ac:dyDescent="0.2">
      <c r="A26" t="s">
        <v>54</v>
      </c>
      <c r="E26">
        <v>18370</v>
      </c>
      <c r="F26" t="s">
        <v>34</v>
      </c>
    </row>
    <row r="27" spans="1:10" x14ac:dyDescent="0.2">
      <c r="A27" t="s">
        <v>35</v>
      </c>
      <c r="E27" t="s">
        <v>36</v>
      </c>
    </row>
    <row r="28" spans="1:10" x14ac:dyDescent="0.2">
      <c r="A28" t="s">
        <v>37</v>
      </c>
      <c r="B28" s="2" t="s">
        <v>55</v>
      </c>
    </row>
    <row r="30" spans="1:10" x14ac:dyDescent="0.2">
      <c r="B30" t="s">
        <v>39</v>
      </c>
    </row>
    <row r="31" spans="1:10" x14ac:dyDescent="0.2">
      <c r="A31" s="3" t="s">
        <v>40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10" x14ac:dyDescent="0.2">
      <c r="A32" s="3" t="s">
        <v>41</v>
      </c>
      <c r="B32">
        <v>5826</v>
      </c>
      <c r="C32">
        <v>1891</v>
      </c>
      <c r="D32">
        <v>7385</v>
      </c>
      <c r="E32">
        <v>7999</v>
      </c>
      <c r="F32">
        <v>6200</v>
      </c>
      <c r="G32">
        <v>7203</v>
      </c>
      <c r="H32">
        <v>18743</v>
      </c>
      <c r="I32">
        <v>6620</v>
      </c>
      <c r="J32">
        <v>11961</v>
      </c>
    </row>
    <row r="33" spans="1:10" x14ac:dyDescent="0.2">
      <c r="A33" s="3" t="s">
        <v>42</v>
      </c>
      <c r="B33">
        <v>8060</v>
      </c>
      <c r="C33">
        <v>3207</v>
      </c>
      <c r="D33">
        <v>9898</v>
      </c>
      <c r="E33">
        <v>11092</v>
      </c>
      <c r="F33">
        <v>4270</v>
      </c>
      <c r="G33">
        <v>26874</v>
      </c>
      <c r="H33">
        <v>43211</v>
      </c>
      <c r="I33">
        <v>4142</v>
      </c>
      <c r="J33">
        <v>43113</v>
      </c>
    </row>
    <row r="34" spans="1:10" x14ac:dyDescent="0.2">
      <c r="A34" s="3" t="s">
        <v>43</v>
      </c>
      <c r="B34">
        <v>5499</v>
      </c>
      <c r="C34">
        <v>9114</v>
      </c>
      <c r="D34">
        <v>3310</v>
      </c>
      <c r="E34">
        <v>9573</v>
      </c>
      <c r="F34">
        <v>10939</v>
      </c>
      <c r="G34">
        <v>10116</v>
      </c>
      <c r="H34">
        <v>14031</v>
      </c>
      <c r="I34">
        <v>19593</v>
      </c>
      <c r="J34">
        <v>11388</v>
      </c>
    </row>
    <row r="35" spans="1:10" x14ac:dyDescent="0.2">
      <c r="A35" s="3" t="s">
        <v>44</v>
      </c>
      <c r="B35">
        <v>4600</v>
      </c>
      <c r="C35">
        <v>8196</v>
      </c>
      <c r="D35">
        <v>4912</v>
      </c>
      <c r="E35">
        <v>8986</v>
      </c>
      <c r="F35">
        <v>6505</v>
      </c>
      <c r="G35">
        <v>7161</v>
      </c>
      <c r="H35">
        <v>16190</v>
      </c>
      <c r="I35">
        <v>14458</v>
      </c>
      <c r="J35">
        <v>30407</v>
      </c>
    </row>
    <row r="36" spans="1:10" x14ac:dyDescent="0.2">
      <c r="A36" s="3" t="s">
        <v>45</v>
      </c>
      <c r="B36">
        <v>4063</v>
      </c>
      <c r="C36">
        <v>12092</v>
      </c>
      <c r="D36">
        <v>10066</v>
      </c>
      <c r="E36">
        <v>17892</v>
      </c>
      <c r="F36">
        <v>19884</v>
      </c>
      <c r="G36">
        <v>16290</v>
      </c>
      <c r="H36">
        <v>19280</v>
      </c>
      <c r="I36">
        <v>23947</v>
      </c>
      <c r="J36">
        <v>37051</v>
      </c>
    </row>
    <row r="37" spans="1:10" x14ac:dyDescent="0.2">
      <c r="A37" s="3" t="s">
        <v>46</v>
      </c>
      <c r="B37">
        <v>5426</v>
      </c>
      <c r="C37">
        <v>4777</v>
      </c>
      <c r="D37">
        <v>3122</v>
      </c>
      <c r="E37">
        <v>12610</v>
      </c>
      <c r="F37">
        <v>17593</v>
      </c>
      <c r="G37">
        <v>8293</v>
      </c>
      <c r="H37">
        <v>19891</v>
      </c>
      <c r="I37">
        <v>19812</v>
      </c>
      <c r="J37">
        <v>11521</v>
      </c>
    </row>
    <row r="38" spans="1:10" x14ac:dyDescent="0.2">
      <c r="A38" s="3" t="s">
        <v>47</v>
      </c>
      <c r="B38">
        <v>3540</v>
      </c>
      <c r="C38">
        <v>4730</v>
      </c>
      <c r="D38">
        <v>10009</v>
      </c>
      <c r="E38">
        <v>7469</v>
      </c>
      <c r="F38">
        <v>18965</v>
      </c>
      <c r="G38">
        <v>8058</v>
      </c>
      <c r="H38">
        <v>10552</v>
      </c>
      <c r="I38">
        <v>24253</v>
      </c>
      <c r="J38">
        <v>13297</v>
      </c>
    </row>
    <row r="39" spans="1:10" x14ac:dyDescent="0.2">
      <c r="A39" s="3" t="s">
        <v>48</v>
      </c>
      <c r="B39">
        <v>5983</v>
      </c>
      <c r="C39">
        <v>4763</v>
      </c>
      <c r="D39">
        <v>8422</v>
      </c>
      <c r="E39">
        <v>11316</v>
      </c>
      <c r="F39">
        <v>6479</v>
      </c>
      <c r="G39">
        <v>9978</v>
      </c>
      <c r="H39">
        <v>14433</v>
      </c>
      <c r="I39">
        <v>9355</v>
      </c>
      <c r="J39">
        <v>14106</v>
      </c>
    </row>
    <row r="44" spans="1:10" x14ac:dyDescent="0.2">
      <c r="A44" t="s">
        <v>49</v>
      </c>
      <c r="B44" s="2" t="s">
        <v>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3F04-B77C-4AEA-A1C3-A84E34F38768}">
  <dimension ref="A1:J44"/>
  <sheetViews>
    <sheetView topLeftCell="A11" workbookViewId="0">
      <selection activeCell="B32" sqref="B32:D39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45042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0" x14ac:dyDescent="0.2">
      <c r="A17" t="s">
        <v>20</v>
      </c>
      <c r="E17">
        <v>540</v>
      </c>
      <c r="F17" t="s">
        <v>21</v>
      </c>
    </row>
    <row r="18" spans="1:10" x14ac:dyDescent="0.2">
      <c r="A18" t="s">
        <v>22</v>
      </c>
      <c r="E18">
        <v>590</v>
      </c>
      <c r="F18" t="s">
        <v>21</v>
      </c>
    </row>
    <row r="19" spans="1:10" x14ac:dyDescent="0.2">
      <c r="A19" t="s">
        <v>23</v>
      </c>
      <c r="E19">
        <v>9</v>
      </c>
      <c r="F19" t="s">
        <v>21</v>
      </c>
    </row>
    <row r="20" spans="1:10" x14ac:dyDescent="0.2">
      <c r="A20" t="s">
        <v>24</v>
      </c>
      <c r="E20">
        <v>20</v>
      </c>
      <c r="F20" t="s">
        <v>21</v>
      </c>
    </row>
    <row r="21" spans="1:10" x14ac:dyDescent="0.2">
      <c r="A21" t="s">
        <v>25</v>
      </c>
      <c r="E21">
        <v>97</v>
      </c>
      <c r="F21" t="s">
        <v>26</v>
      </c>
    </row>
    <row r="22" spans="1:10" x14ac:dyDescent="0.2">
      <c r="A22" t="s">
        <v>27</v>
      </c>
      <c r="E22">
        <v>10</v>
      </c>
    </row>
    <row r="23" spans="1:10" x14ac:dyDescent="0.2">
      <c r="A23" t="s">
        <v>28</v>
      </c>
      <c r="E23">
        <v>20</v>
      </c>
      <c r="F23" t="s">
        <v>29</v>
      </c>
    </row>
    <row r="24" spans="1:10" x14ac:dyDescent="0.2">
      <c r="A24" t="s">
        <v>30</v>
      </c>
      <c r="E24">
        <v>0</v>
      </c>
      <c r="F24" t="s">
        <v>29</v>
      </c>
    </row>
    <row r="25" spans="1:10" x14ac:dyDescent="0.2">
      <c r="A25" t="s">
        <v>31</v>
      </c>
      <c r="E25">
        <v>0</v>
      </c>
      <c r="F25" t="s">
        <v>32</v>
      </c>
    </row>
    <row r="26" spans="1:10" x14ac:dyDescent="0.2">
      <c r="A26" t="s">
        <v>33</v>
      </c>
      <c r="E26">
        <v>18685</v>
      </c>
      <c r="F26" t="s">
        <v>34</v>
      </c>
    </row>
    <row r="27" spans="1:10" x14ac:dyDescent="0.2">
      <c r="A27" t="s">
        <v>35</v>
      </c>
      <c r="E27" t="s">
        <v>36</v>
      </c>
    </row>
    <row r="28" spans="1:10" x14ac:dyDescent="0.2">
      <c r="A28" t="s">
        <v>37</v>
      </c>
      <c r="B28" s="2" t="s">
        <v>38</v>
      </c>
    </row>
    <row r="30" spans="1:10" x14ac:dyDescent="0.2">
      <c r="B30" t="s">
        <v>39</v>
      </c>
    </row>
    <row r="31" spans="1:10" x14ac:dyDescent="0.2">
      <c r="A31" s="3" t="s">
        <v>40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10" x14ac:dyDescent="0.2">
      <c r="A32" s="3" t="s">
        <v>41</v>
      </c>
      <c r="B32">
        <v>17244</v>
      </c>
      <c r="C32">
        <v>5467</v>
      </c>
      <c r="D32">
        <v>21496</v>
      </c>
      <c r="E32">
        <v>24363</v>
      </c>
      <c r="F32">
        <v>19362</v>
      </c>
      <c r="G32">
        <v>22058</v>
      </c>
      <c r="H32">
        <v>58905</v>
      </c>
      <c r="I32">
        <v>20298</v>
      </c>
      <c r="J32">
        <v>39316</v>
      </c>
    </row>
    <row r="33" spans="1:10" x14ac:dyDescent="0.2">
      <c r="A33" s="3" t="s">
        <v>42</v>
      </c>
      <c r="B33">
        <v>24948</v>
      </c>
      <c r="C33">
        <v>10013</v>
      </c>
      <c r="D33">
        <v>31190</v>
      </c>
      <c r="E33">
        <v>35962</v>
      </c>
      <c r="F33">
        <v>13291</v>
      </c>
      <c r="G33" s="4" t="s">
        <v>50</v>
      </c>
      <c r="H33" s="4" t="s">
        <v>50</v>
      </c>
      <c r="I33">
        <v>13471</v>
      </c>
      <c r="J33" s="4" t="s">
        <v>50</v>
      </c>
    </row>
    <row r="34" spans="1:10" x14ac:dyDescent="0.2">
      <c r="A34" s="3" t="s">
        <v>43</v>
      </c>
      <c r="B34">
        <v>17520</v>
      </c>
      <c r="C34">
        <v>28703</v>
      </c>
      <c r="D34">
        <v>10603</v>
      </c>
      <c r="E34">
        <v>31027</v>
      </c>
      <c r="F34">
        <v>35832</v>
      </c>
      <c r="G34">
        <v>30972</v>
      </c>
      <c r="H34">
        <v>43568</v>
      </c>
      <c r="I34">
        <v>61579</v>
      </c>
      <c r="J34">
        <v>36610</v>
      </c>
    </row>
    <row r="35" spans="1:10" x14ac:dyDescent="0.2">
      <c r="A35" s="3" t="s">
        <v>44</v>
      </c>
      <c r="B35">
        <v>13794</v>
      </c>
      <c r="C35">
        <v>24214</v>
      </c>
      <c r="D35">
        <v>14728</v>
      </c>
      <c r="E35">
        <v>26968</v>
      </c>
      <c r="F35">
        <v>18614</v>
      </c>
      <c r="G35">
        <v>22569</v>
      </c>
      <c r="H35">
        <v>48883</v>
      </c>
      <c r="I35">
        <v>44694</v>
      </c>
      <c r="J35" s="4" t="s">
        <v>50</v>
      </c>
    </row>
    <row r="36" spans="1:10" x14ac:dyDescent="0.2">
      <c r="A36" s="3" t="s">
        <v>45</v>
      </c>
      <c r="B36">
        <v>11828</v>
      </c>
      <c r="C36">
        <v>35301</v>
      </c>
      <c r="D36">
        <v>29913</v>
      </c>
      <c r="E36">
        <v>52174</v>
      </c>
      <c r="F36">
        <v>58025</v>
      </c>
      <c r="G36">
        <v>47423</v>
      </c>
      <c r="H36">
        <v>55418</v>
      </c>
      <c r="I36" s="4" t="s">
        <v>50</v>
      </c>
      <c r="J36" s="4" t="s">
        <v>50</v>
      </c>
    </row>
    <row r="37" spans="1:10" x14ac:dyDescent="0.2">
      <c r="A37" s="3" t="s">
        <v>46</v>
      </c>
      <c r="B37">
        <v>16080</v>
      </c>
      <c r="C37">
        <v>14034</v>
      </c>
      <c r="D37">
        <v>9021</v>
      </c>
      <c r="E37">
        <v>36471</v>
      </c>
      <c r="F37">
        <v>50263</v>
      </c>
      <c r="G37">
        <v>23690</v>
      </c>
      <c r="H37">
        <v>56702</v>
      </c>
      <c r="I37">
        <v>57602</v>
      </c>
      <c r="J37">
        <v>33165</v>
      </c>
    </row>
    <row r="38" spans="1:10" x14ac:dyDescent="0.2">
      <c r="A38" s="3" t="s">
        <v>47</v>
      </c>
      <c r="B38">
        <v>10528</v>
      </c>
      <c r="C38">
        <v>13901</v>
      </c>
      <c r="D38">
        <v>29606</v>
      </c>
      <c r="E38">
        <v>21555</v>
      </c>
      <c r="F38">
        <v>54727</v>
      </c>
      <c r="G38">
        <v>23868</v>
      </c>
      <c r="H38">
        <v>30735</v>
      </c>
      <c r="I38" s="4" t="s">
        <v>50</v>
      </c>
      <c r="J38">
        <v>38731</v>
      </c>
    </row>
    <row r="39" spans="1:10" x14ac:dyDescent="0.2">
      <c r="A39" s="3" t="s">
        <v>48</v>
      </c>
      <c r="B39">
        <v>18237</v>
      </c>
      <c r="C39">
        <v>13894</v>
      </c>
      <c r="D39">
        <v>24797</v>
      </c>
      <c r="E39">
        <v>33508</v>
      </c>
      <c r="F39">
        <v>18940</v>
      </c>
      <c r="G39">
        <v>29276</v>
      </c>
      <c r="H39">
        <v>42474</v>
      </c>
      <c r="I39">
        <v>27646</v>
      </c>
      <c r="J39">
        <v>42121</v>
      </c>
    </row>
    <row r="44" spans="1:10" x14ac:dyDescent="0.2">
      <c r="A44" t="s">
        <v>49</v>
      </c>
      <c r="B44" s="2" t="s">
        <v>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7ED1-0901-49FF-AC2D-3300E41FFE3B}">
  <dimension ref="A1:V77"/>
  <sheetViews>
    <sheetView topLeftCell="H1" workbookViewId="0">
      <selection activeCell="T2" sqref="T2:T23"/>
    </sheetView>
  </sheetViews>
  <sheetFormatPr baseColWidth="10" defaultColWidth="8.83203125" defaultRowHeight="15" x14ac:dyDescent="0.2"/>
  <cols>
    <col min="19" max="19" width="10.33203125" customWidth="1"/>
    <col min="20" max="20" width="15" customWidth="1"/>
  </cols>
  <sheetData>
    <row r="1" spans="1:22" x14ac:dyDescent="0.2">
      <c r="A1" t="s">
        <v>60</v>
      </c>
      <c r="J1" t="s">
        <v>57</v>
      </c>
      <c r="K1" t="s">
        <v>74</v>
      </c>
      <c r="L1" t="s">
        <v>75</v>
      </c>
      <c r="M1" t="s">
        <v>76</v>
      </c>
      <c r="N1" t="s">
        <v>73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V1" t="s">
        <v>57</v>
      </c>
    </row>
    <row r="2" spans="1:22" x14ac:dyDescent="0.2">
      <c r="A2" t="s">
        <v>57</v>
      </c>
      <c r="B2" t="s">
        <v>69</v>
      </c>
      <c r="J2">
        <v>1</v>
      </c>
      <c r="K2">
        <v>5826</v>
      </c>
      <c r="L2">
        <v>7999</v>
      </c>
      <c r="M2">
        <v>18743</v>
      </c>
      <c r="N2">
        <v>9.9</v>
      </c>
      <c r="O2">
        <f>2*N2</f>
        <v>19.8</v>
      </c>
      <c r="P2">
        <f>3*N2</f>
        <v>29.700000000000003</v>
      </c>
      <c r="Q2">
        <f>K2/N2</f>
        <v>588.4848484848485</v>
      </c>
      <c r="R2">
        <f>L2/O2</f>
        <v>403.98989898989896</v>
      </c>
      <c r="S2">
        <f>M2/P2</f>
        <v>631.07744107744099</v>
      </c>
      <c r="T2">
        <f>ROUND(AVERAGE(Q2:S2),1)</f>
        <v>541.20000000000005</v>
      </c>
      <c r="V2">
        <v>1</v>
      </c>
    </row>
    <row r="3" spans="1:22" x14ac:dyDescent="0.2">
      <c r="A3">
        <v>1</v>
      </c>
      <c r="J3">
        <v>2</v>
      </c>
      <c r="K3">
        <v>8060</v>
      </c>
      <c r="L3">
        <v>11092</v>
      </c>
      <c r="M3">
        <v>43211</v>
      </c>
      <c r="N3">
        <v>7.7</v>
      </c>
      <c r="O3">
        <f t="shared" ref="O3:O23" si="0">2*N3</f>
        <v>15.4</v>
      </c>
      <c r="P3">
        <f t="shared" ref="P3:P23" si="1">3*N3</f>
        <v>23.1</v>
      </c>
      <c r="Q3" s="7">
        <f t="shared" ref="Q3:Q23" si="2">K3/N3</f>
        <v>1046.7532467532467</v>
      </c>
      <c r="R3">
        <f t="shared" ref="R3:R23" si="3">L3/O3</f>
        <v>720.25974025974028</v>
      </c>
      <c r="S3" s="6">
        <f t="shared" ref="S3:S23" si="4">M3/P3</f>
        <v>1870.6060606060605</v>
      </c>
      <c r="T3">
        <f>ROUND(AVERAGE(Q3:R3),1)</f>
        <v>883.5</v>
      </c>
      <c r="V3">
        <v>2</v>
      </c>
    </row>
    <row r="4" spans="1:22" x14ac:dyDescent="0.2">
      <c r="A4">
        <v>2</v>
      </c>
      <c r="J4">
        <v>3</v>
      </c>
      <c r="K4">
        <v>5499</v>
      </c>
      <c r="L4">
        <v>9573</v>
      </c>
      <c r="M4">
        <v>14031</v>
      </c>
      <c r="N4">
        <v>6.5</v>
      </c>
      <c r="O4">
        <f t="shared" si="0"/>
        <v>13</v>
      </c>
      <c r="P4">
        <f t="shared" si="1"/>
        <v>19.5</v>
      </c>
      <c r="Q4">
        <f t="shared" si="2"/>
        <v>846</v>
      </c>
      <c r="R4">
        <f t="shared" si="3"/>
        <v>736.38461538461536</v>
      </c>
      <c r="S4">
        <f t="shared" si="4"/>
        <v>719.53846153846155</v>
      </c>
      <c r="T4">
        <f t="shared" ref="T3:T23" si="5">ROUND(AVERAGE(Q4:S4),1)</f>
        <v>767.3</v>
      </c>
      <c r="V4">
        <v>3</v>
      </c>
    </row>
    <row r="5" spans="1:22" x14ac:dyDescent="0.2">
      <c r="A5">
        <v>3</v>
      </c>
      <c r="J5">
        <v>4</v>
      </c>
      <c r="K5">
        <v>4600</v>
      </c>
      <c r="L5">
        <v>8986</v>
      </c>
      <c r="M5">
        <v>16190</v>
      </c>
      <c r="N5">
        <v>6.3</v>
      </c>
      <c r="O5">
        <f t="shared" si="0"/>
        <v>12.6</v>
      </c>
      <c r="P5">
        <f t="shared" si="1"/>
        <v>18.899999999999999</v>
      </c>
      <c r="Q5">
        <f t="shared" si="2"/>
        <v>730.15873015873012</v>
      </c>
      <c r="R5">
        <f t="shared" si="3"/>
        <v>713.17460317460325</v>
      </c>
      <c r="S5">
        <f t="shared" si="4"/>
        <v>856.61375661375666</v>
      </c>
      <c r="T5">
        <f t="shared" si="5"/>
        <v>766.6</v>
      </c>
      <c r="V5">
        <v>4</v>
      </c>
    </row>
    <row r="6" spans="1:22" x14ac:dyDescent="0.2">
      <c r="A6">
        <v>4</v>
      </c>
      <c r="J6">
        <v>5</v>
      </c>
      <c r="K6">
        <v>4063</v>
      </c>
      <c r="L6">
        <v>17892</v>
      </c>
      <c r="M6">
        <v>19280</v>
      </c>
      <c r="N6">
        <v>6.7</v>
      </c>
      <c r="O6">
        <f t="shared" si="0"/>
        <v>13.4</v>
      </c>
      <c r="P6">
        <f t="shared" si="1"/>
        <v>20.100000000000001</v>
      </c>
      <c r="Q6" s="6">
        <f t="shared" si="2"/>
        <v>606.41791044776119</v>
      </c>
      <c r="R6">
        <f t="shared" si="3"/>
        <v>1335.2238805970148</v>
      </c>
      <c r="S6">
        <f t="shared" si="4"/>
        <v>959.20398009950247</v>
      </c>
      <c r="T6">
        <f>ROUND(AVERAGE(R6:S6),1)</f>
        <v>1147.2</v>
      </c>
      <c r="V6">
        <v>5</v>
      </c>
    </row>
    <row r="7" spans="1:22" x14ac:dyDescent="0.2">
      <c r="A7">
        <v>5</v>
      </c>
      <c r="J7">
        <v>6</v>
      </c>
      <c r="K7">
        <v>5426</v>
      </c>
      <c r="L7">
        <v>12610</v>
      </c>
      <c r="M7">
        <v>19891</v>
      </c>
      <c r="N7">
        <v>5.3</v>
      </c>
      <c r="O7">
        <f t="shared" si="0"/>
        <v>10.6</v>
      </c>
      <c r="P7">
        <f t="shared" si="1"/>
        <v>15.899999999999999</v>
      </c>
      <c r="Q7">
        <f t="shared" si="2"/>
        <v>1023.7735849056604</v>
      </c>
      <c r="R7">
        <f t="shared" si="3"/>
        <v>1189.6226415094341</v>
      </c>
      <c r="S7">
        <f t="shared" si="4"/>
        <v>1251.0062893081763</v>
      </c>
      <c r="T7">
        <f t="shared" si="5"/>
        <v>1154.8</v>
      </c>
      <c r="V7">
        <v>6</v>
      </c>
    </row>
    <row r="8" spans="1:22" x14ac:dyDescent="0.2">
      <c r="A8">
        <v>6</v>
      </c>
      <c r="J8">
        <v>7</v>
      </c>
      <c r="K8">
        <v>3540</v>
      </c>
      <c r="L8">
        <v>7469</v>
      </c>
      <c r="M8">
        <v>10552</v>
      </c>
      <c r="N8">
        <v>5.4</v>
      </c>
      <c r="O8">
        <f t="shared" si="0"/>
        <v>10.8</v>
      </c>
      <c r="P8">
        <f t="shared" si="1"/>
        <v>16.200000000000003</v>
      </c>
      <c r="Q8">
        <f t="shared" si="2"/>
        <v>655.55555555555554</v>
      </c>
      <c r="R8">
        <f t="shared" si="3"/>
        <v>691.57407407407402</v>
      </c>
      <c r="S8">
        <f t="shared" si="4"/>
        <v>651.35802469135785</v>
      </c>
      <c r="T8">
        <f t="shared" si="5"/>
        <v>666.2</v>
      </c>
      <c r="V8">
        <v>7</v>
      </c>
    </row>
    <row r="9" spans="1:22" x14ac:dyDescent="0.2">
      <c r="A9">
        <v>7</v>
      </c>
      <c r="J9">
        <v>8</v>
      </c>
      <c r="K9">
        <v>5983</v>
      </c>
      <c r="L9">
        <v>11316</v>
      </c>
      <c r="M9">
        <v>14433</v>
      </c>
      <c r="N9">
        <v>5.8</v>
      </c>
      <c r="O9">
        <f t="shared" si="0"/>
        <v>11.6</v>
      </c>
      <c r="P9">
        <f t="shared" si="1"/>
        <v>17.399999999999999</v>
      </c>
      <c r="Q9">
        <f t="shared" si="2"/>
        <v>1031.5517241379312</v>
      </c>
      <c r="R9">
        <f t="shared" si="3"/>
        <v>975.51724137931035</v>
      </c>
      <c r="S9">
        <f t="shared" si="4"/>
        <v>829.48275862068976</v>
      </c>
      <c r="T9">
        <f t="shared" si="5"/>
        <v>945.5</v>
      </c>
      <c r="V9">
        <v>8</v>
      </c>
    </row>
    <row r="10" spans="1:22" x14ac:dyDescent="0.2">
      <c r="A10">
        <v>8</v>
      </c>
      <c r="J10">
        <v>9</v>
      </c>
      <c r="K10">
        <v>1891</v>
      </c>
      <c r="L10">
        <v>6200</v>
      </c>
      <c r="M10">
        <v>6620</v>
      </c>
      <c r="N10">
        <v>7.3</v>
      </c>
      <c r="O10">
        <f t="shared" si="0"/>
        <v>14.6</v>
      </c>
      <c r="P10">
        <f t="shared" si="1"/>
        <v>21.9</v>
      </c>
      <c r="Q10">
        <f t="shared" si="2"/>
        <v>259.04109589041099</v>
      </c>
      <c r="R10">
        <f t="shared" si="3"/>
        <v>424.65753424657538</v>
      </c>
      <c r="S10">
        <f t="shared" si="4"/>
        <v>302.28310502283108</v>
      </c>
      <c r="T10">
        <f t="shared" si="5"/>
        <v>328.7</v>
      </c>
      <c r="V10">
        <v>9</v>
      </c>
    </row>
    <row r="11" spans="1:22" x14ac:dyDescent="0.2">
      <c r="A11">
        <v>9</v>
      </c>
      <c r="J11">
        <v>10</v>
      </c>
      <c r="K11">
        <v>3207</v>
      </c>
      <c r="L11">
        <v>4270</v>
      </c>
      <c r="M11">
        <v>4142</v>
      </c>
      <c r="N11">
        <v>8.3000000000000007</v>
      </c>
      <c r="O11">
        <f t="shared" si="0"/>
        <v>16.600000000000001</v>
      </c>
      <c r="P11">
        <f t="shared" si="1"/>
        <v>24.900000000000002</v>
      </c>
      <c r="Q11">
        <f t="shared" si="2"/>
        <v>386.38554216867465</v>
      </c>
      <c r="R11">
        <f t="shared" si="3"/>
        <v>257.22891566265059</v>
      </c>
      <c r="S11" s="6">
        <f t="shared" si="4"/>
        <v>166.3453815261044</v>
      </c>
      <c r="T11">
        <f>ROUND(AVERAGE(Q11:R11),1)</f>
        <v>321.8</v>
      </c>
      <c r="V11">
        <v>10</v>
      </c>
    </row>
    <row r="12" spans="1:22" x14ac:dyDescent="0.2">
      <c r="A12">
        <v>10</v>
      </c>
      <c r="J12">
        <v>11</v>
      </c>
      <c r="K12">
        <v>9114</v>
      </c>
      <c r="L12">
        <v>10939</v>
      </c>
      <c r="M12">
        <v>19593</v>
      </c>
      <c r="N12">
        <v>7.4</v>
      </c>
      <c r="O12">
        <f t="shared" si="0"/>
        <v>14.8</v>
      </c>
      <c r="P12">
        <f t="shared" si="1"/>
        <v>22.200000000000003</v>
      </c>
      <c r="Q12" s="6">
        <f t="shared" si="2"/>
        <v>1231.6216216216217</v>
      </c>
      <c r="R12">
        <f t="shared" si="3"/>
        <v>739.12162162162156</v>
      </c>
      <c r="S12">
        <f t="shared" si="4"/>
        <v>882.56756756756749</v>
      </c>
      <c r="T12">
        <f>ROUND(AVERAGE(R12:S12),1)</f>
        <v>810.8</v>
      </c>
      <c r="V12">
        <v>11</v>
      </c>
    </row>
    <row r="13" spans="1:22" x14ac:dyDescent="0.2">
      <c r="A13">
        <v>11</v>
      </c>
      <c r="J13">
        <v>12</v>
      </c>
      <c r="K13">
        <v>8196</v>
      </c>
      <c r="L13">
        <v>6505</v>
      </c>
      <c r="M13">
        <v>14458</v>
      </c>
      <c r="N13">
        <v>6.4</v>
      </c>
      <c r="O13">
        <f t="shared" si="0"/>
        <v>12.8</v>
      </c>
      <c r="P13">
        <f t="shared" si="1"/>
        <v>19.200000000000003</v>
      </c>
      <c r="Q13" s="6">
        <f t="shared" si="2"/>
        <v>1280.625</v>
      </c>
      <c r="R13">
        <f t="shared" si="3"/>
        <v>508.203125</v>
      </c>
      <c r="S13">
        <f t="shared" si="4"/>
        <v>753.02083333333326</v>
      </c>
      <c r="T13">
        <f t="shared" ref="T13:T14" si="6">ROUND(AVERAGE(R13:S13),1)</f>
        <v>630.6</v>
      </c>
      <c r="V13">
        <v>12</v>
      </c>
    </row>
    <row r="14" spans="1:22" x14ac:dyDescent="0.2">
      <c r="A14">
        <v>12</v>
      </c>
      <c r="J14">
        <v>13</v>
      </c>
      <c r="K14">
        <v>12092</v>
      </c>
      <c r="L14">
        <v>19884</v>
      </c>
      <c r="M14">
        <v>23947</v>
      </c>
      <c r="N14">
        <v>7.1</v>
      </c>
      <c r="O14">
        <f t="shared" si="0"/>
        <v>14.2</v>
      </c>
      <c r="P14">
        <f t="shared" si="1"/>
        <v>21.299999999999997</v>
      </c>
      <c r="Q14" s="6">
        <f t="shared" si="2"/>
        <v>1703.0985915492959</v>
      </c>
      <c r="R14">
        <f t="shared" si="3"/>
        <v>1400.2816901408451</v>
      </c>
      <c r="S14">
        <f t="shared" si="4"/>
        <v>1124.2723004694838</v>
      </c>
      <c r="T14">
        <f t="shared" si="6"/>
        <v>1262.3</v>
      </c>
      <c r="V14">
        <v>13</v>
      </c>
    </row>
    <row r="15" spans="1:22" x14ac:dyDescent="0.2">
      <c r="A15">
        <v>13</v>
      </c>
      <c r="J15">
        <v>14</v>
      </c>
      <c r="K15">
        <v>4777</v>
      </c>
      <c r="L15">
        <v>17593</v>
      </c>
      <c r="M15">
        <v>19812</v>
      </c>
      <c r="N15">
        <v>6.2</v>
      </c>
      <c r="O15">
        <f t="shared" si="0"/>
        <v>12.4</v>
      </c>
      <c r="P15">
        <f t="shared" si="1"/>
        <v>18.600000000000001</v>
      </c>
      <c r="Q15">
        <f t="shared" si="2"/>
        <v>770.48387096774195</v>
      </c>
      <c r="R15">
        <f t="shared" si="3"/>
        <v>1418.7903225806451</v>
      </c>
      <c r="S15" s="7">
        <f t="shared" si="4"/>
        <v>1065.1612903225805</v>
      </c>
      <c r="T15">
        <f t="shared" si="5"/>
        <v>1084.8</v>
      </c>
      <c r="V15">
        <v>14</v>
      </c>
    </row>
    <row r="16" spans="1:22" x14ac:dyDescent="0.2">
      <c r="A16">
        <v>14</v>
      </c>
      <c r="J16">
        <v>15</v>
      </c>
      <c r="K16">
        <v>4730</v>
      </c>
      <c r="L16">
        <v>18965</v>
      </c>
      <c r="M16">
        <v>24253</v>
      </c>
      <c r="N16">
        <v>6.2</v>
      </c>
      <c r="O16">
        <f t="shared" si="0"/>
        <v>12.4</v>
      </c>
      <c r="P16">
        <f t="shared" si="1"/>
        <v>18.600000000000001</v>
      </c>
      <c r="Q16">
        <f t="shared" si="2"/>
        <v>762.90322580645159</v>
      </c>
      <c r="R16">
        <f t="shared" si="3"/>
        <v>1529.4354838709678</v>
      </c>
      <c r="S16" s="7">
        <f t="shared" si="4"/>
        <v>1303.9247311827955</v>
      </c>
      <c r="T16">
        <f t="shared" si="5"/>
        <v>1198.8</v>
      </c>
      <c r="V16">
        <v>15</v>
      </c>
    </row>
    <row r="17" spans="1:22" x14ac:dyDescent="0.2">
      <c r="A17">
        <v>15</v>
      </c>
      <c r="J17">
        <v>16</v>
      </c>
      <c r="K17">
        <v>4763</v>
      </c>
      <c r="L17">
        <v>6479</v>
      </c>
      <c r="M17">
        <v>9355</v>
      </c>
      <c r="N17">
        <v>7.4</v>
      </c>
      <c r="O17">
        <f t="shared" si="0"/>
        <v>14.8</v>
      </c>
      <c r="P17">
        <f t="shared" si="1"/>
        <v>22.200000000000003</v>
      </c>
      <c r="Q17">
        <f t="shared" si="2"/>
        <v>643.64864864864865</v>
      </c>
      <c r="R17" s="7">
        <f t="shared" si="3"/>
        <v>437.77027027027026</v>
      </c>
      <c r="S17" s="7">
        <f t="shared" si="4"/>
        <v>421.39639639639637</v>
      </c>
      <c r="T17">
        <f t="shared" si="5"/>
        <v>500.9</v>
      </c>
      <c r="V17">
        <v>16</v>
      </c>
    </row>
    <row r="18" spans="1:22" x14ac:dyDescent="0.2">
      <c r="A18">
        <v>16</v>
      </c>
      <c r="J18">
        <v>17</v>
      </c>
      <c r="K18">
        <v>7385</v>
      </c>
      <c r="L18">
        <v>7203</v>
      </c>
      <c r="M18">
        <v>11961</v>
      </c>
      <c r="N18">
        <v>7.1</v>
      </c>
      <c r="O18">
        <f t="shared" si="0"/>
        <v>14.2</v>
      </c>
      <c r="P18">
        <f t="shared" si="1"/>
        <v>21.299999999999997</v>
      </c>
      <c r="Q18" s="6">
        <f t="shared" si="2"/>
        <v>1040.1408450704225</v>
      </c>
      <c r="R18" s="8">
        <f t="shared" si="3"/>
        <v>507.25352112676057</v>
      </c>
      <c r="S18" s="8">
        <f t="shared" si="4"/>
        <v>561.54929577464793</v>
      </c>
      <c r="T18">
        <f>ROUND(AVERAGE(R18:S18),1)</f>
        <v>534.4</v>
      </c>
      <c r="V18">
        <v>17</v>
      </c>
    </row>
    <row r="19" spans="1:22" x14ac:dyDescent="0.2">
      <c r="A19">
        <v>17</v>
      </c>
      <c r="J19">
        <v>18</v>
      </c>
      <c r="K19">
        <v>9898</v>
      </c>
      <c r="L19">
        <v>26874</v>
      </c>
      <c r="M19">
        <v>43113</v>
      </c>
      <c r="N19">
        <v>6.2</v>
      </c>
      <c r="O19">
        <f t="shared" si="0"/>
        <v>12.4</v>
      </c>
      <c r="P19">
        <f t="shared" si="1"/>
        <v>18.600000000000001</v>
      </c>
      <c r="Q19" s="6">
        <f t="shared" si="2"/>
        <v>1596.4516129032259</v>
      </c>
      <c r="R19">
        <f t="shared" si="3"/>
        <v>2167.2580645161288</v>
      </c>
      <c r="S19">
        <f t="shared" si="4"/>
        <v>2317.9032258064512</v>
      </c>
      <c r="T19">
        <f>ROUND(AVERAGE(R19:S19),1)</f>
        <v>2242.6</v>
      </c>
      <c r="V19">
        <v>18</v>
      </c>
    </row>
    <row r="20" spans="1:22" x14ac:dyDescent="0.2">
      <c r="A20">
        <v>18</v>
      </c>
      <c r="J20">
        <v>19</v>
      </c>
      <c r="K20">
        <v>3310</v>
      </c>
      <c r="L20">
        <v>10116</v>
      </c>
      <c r="M20">
        <v>11388</v>
      </c>
      <c r="N20">
        <v>6.9</v>
      </c>
      <c r="O20">
        <f t="shared" si="0"/>
        <v>13.8</v>
      </c>
      <c r="P20">
        <f t="shared" si="1"/>
        <v>20.700000000000003</v>
      </c>
      <c r="Q20">
        <f t="shared" si="2"/>
        <v>479.71014492753619</v>
      </c>
      <c r="R20">
        <f t="shared" si="3"/>
        <v>733.04347826086951</v>
      </c>
      <c r="S20">
        <f t="shared" si="4"/>
        <v>550.14492753623176</v>
      </c>
      <c r="T20">
        <f t="shared" si="5"/>
        <v>587.6</v>
      </c>
      <c r="V20">
        <v>19</v>
      </c>
    </row>
    <row r="21" spans="1:22" x14ac:dyDescent="0.2">
      <c r="A21">
        <v>19</v>
      </c>
      <c r="J21">
        <v>20</v>
      </c>
      <c r="K21">
        <v>4912</v>
      </c>
      <c r="L21">
        <v>7161</v>
      </c>
      <c r="M21">
        <v>30407</v>
      </c>
      <c r="N21">
        <v>6.4</v>
      </c>
      <c r="O21">
        <f t="shared" si="0"/>
        <v>12.8</v>
      </c>
      <c r="P21">
        <f t="shared" si="1"/>
        <v>19.200000000000003</v>
      </c>
      <c r="Q21">
        <f t="shared" si="2"/>
        <v>767.5</v>
      </c>
      <c r="R21">
        <f t="shared" si="3"/>
        <v>559.453125</v>
      </c>
      <c r="S21" s="6">
        <f t="shared" si="4"/>
        <v>1583.6979166666665</v>
      </c>
      <c r="T21">
        <f>ROUND(AVERAGE(Q21:R21),1)</f>
        <v>663.5</v>
      </c>
      <c r="V21">
        <v>20</v>
      </c>
    </row>
    <row r="22" spans="1:22" x14ac:dyDescent="0.2">
      <c r="A22">
        <v>20</v>
      </c>
      <c r="J22">
        <v>21</v>
      </c>
      <c r="K22">
        <v>10066</v>
      </c>
      <c r="L22">
        <v>16290</v>
      </c>
      <c r="M22">
        <v>37051</v>
      </c>
      <c r="N22">
        <v>6.8</v>
      </c>
      <c r="O22">
        <f t="shared" si="0"/>
        <v>13.6</v>
      </c>
      <c r="P22">
        <f t="shared" si="1"/>
        <v>20.399999999999999</v>
      </c>
      <c r="Q22">
        <f t="shared" si="2"/>
        <v>1480.2941176470588</v>
      </c>
      <c r="R22">
        <f t="shared" si="3"/>
        <v>1197.7941176470588</v>
      </c>
      <c r="S22" s="6">
        <f t="shared" si="4"/>
        <v>1816.2254901960785</v>
      </c>
      <c r="T22">
        <f>ROUND(AVERAGE(Q22:R22),1)</f>
        <v>1339</v>
      </c>
      <c r="V22">
        <v>21</v>
      </c>
    </row>
    <row r="23" spans="1:22" x14ac:dyDescent="0.2">
      <c r="A23">
        <v>21</v>
      </c>
      <c r="J23">
        <v>22</v>
      </c>
      <c r="K23">
        <v>3122</v>
      </c>
      <c r="L23">
        <v>8293</v>
      </c>
      <c r="M23">
        <v>11521</v>
      </c>
      <c r="N23">
        <v>5.3</v>
      </c>
      <c r="O23">
        <f t="shared" si="0"/>
        <v>10.6</v>
      </c>
      <c r="P23">
        <f t="shared" si="1"/>
        <v>15.899999999999999</v>
      </c>
      <c r="Q23">
        <f t="shared" si="2"/>
        <v>589.05660377358492</v>
      </c>
      <c r="R23" s="6">
        <f t="shared" si="3"/>
        <v>782.35849056603774</v>
      </c>
      <c r="S23" s="6">
        <f t="shared" si="4"/>
        <v>724.59119496855351</v>
      </c>
      <c r="T23">
        <f>ROUND(Q23,1)</f>
        <v>589.1</v>
      </c>
      <c r="V23">
        <v>22</v>
      </c>
    </row>
    <row r="24" spans="1:22" x14ac:dyDescent="0.2">
      <c r="A24">
        <v>22</v>
      </c>
    </row>
    <row r="25" spans="1:22" x14ac:dyDescent="0.2">
      <c r="A25" t="s">
        <v>58</v>
      </c>
      <c r="B25">
        <v>10009</v>
      </c>
    </row>
    <row r="26" spans="1:22" x14ac:dyDescent="0.2">
      <c r="B26">
        <v>8422</v>
      </c>
    </row>
    <row r="27" spans="1:22" x14ac:dyDescent="0.2">
      <c r="A27" t="s">
        <v>61</v>
      </c>
    </row>
    <row r="28" spans="1:22" x14ac:dyDescent="0.2">
      <c r="A28" t="s">
        <v>57</v>
      </c>
      <c r="B28" t="s">
        <v>69</v>
      </c>
      <c r="C28" t="s">
        <v>59</v>
      </c>
      <c r="D28" t="s">
        <v>72</v>
      </c>
      <c r="E28" t="s">
        <v>71</v>
      </c>
      <c r="F28" t="s">
        <v>70</v>
      </c>
    </row>
    <row r="29" spans="1:22" x14ac:dyDescent="0.2">
      <c r="A29">
        <v>1</v>
      </c>
      <c r="B29">
        <v>7999</v>
      </c>
    </row>
    <row r="30" spans="1:22" x14ac:dyDescent="0.2">
      <c r="A30">
        <v>2</v>
      </c>
      <c r="B30">
        <v>11092</v>
      </c>
    </row>
    <row r="31" spans="1:22" x14ac:dyDescent="0.2">
      <c r="A31">
        <v>3</v>
      </c>
      <c r="B31">
        <v>9573</v>
      </c>
    </row>
    <row r="32" spans="1:22" x14ac:dyDescent="0.2">
      <c r="A32">
        <v>4</v>
      </c>
      <c r="B32">
        <v>8986</v>
      </c>
    </row>
    <row r="33" spans="1:2" x14ac:dyDescent="0.2">
      <c r="A33">
        <v>5</v>
      </c>
      <c r="B33">
        <v>17892</v>
      </c>
    </row>
    <row r="34" spans="1:2" x14ac:dyDescent="0.2">
      <c r="A34">
        <v>6</v>
      </c>
      <c r="B34">
        <v>12610</v>
      </c>
    </row>
    <row r="35" spans="1:2" x14ac:dyDescent="0.2">
      <c r="A35">
        <v>7</v>
      </c>
      <c r="B35">
        <v>7469</v>
      </c>
    </row>
    <row r="36" spans="1:2" x14ac:dyDescent="0.2">
      <c r="A36">
        <v>8</v>
      </c>
      <c r="B36">
        <v>11316</v>
      </c>
    </row>
    <row r="37" spans="1:2" x14ac:dyDescent="0.2">
      <c r="A37">
        <v>9</v>
      </c>
      <c r="B37">
        <v>6200</v>
      </c>
    </row>
    <row r="38" spans="1:2" x14ac:dyDescent="0.2">
      <c r="A38">
        <v>10</v>
      </c>
      <c r="B38">
        <v>4270</v>
      </c>
    </row>
    <row r="39" spans="1:2" x14ac:dyDescent="0.2">
      <c r="A39">
        <v>11</v>
      </c>
      <c r="B39">
        <v>10939</v>
      </c>
    </row>
    <row r="40" spans="1:2" x14ac:dyDescent="0.2">
      <c r="A40">
        <v>12</v>
      </c>
      <c r="B40">
        <v>6505</v>
      </c>
    </row>
    <row r="41" spans="1:2" x14ac:dyDescent="0.2">
      <c r="A41">
        <v>13</v>
      </c>
      <c r="B41">
        <v>19884</v>
      </c>
    </row>
    <row r="42" spans="1:2" x14ac:dyDescent="0.2">
      <c r="A42">
        <v>14</v>
      </c>
      <c r="B42">
        <v>17593</v>
      </c>
    </row>
    <row r="43" spans="1:2" x14ac:dyDescent="0.2">
      <c r="A43">
        <v>15</v>
      </c>
      <c r="B43">
        <v>18965</v>
      </c>
    </row>
    <row r="44" spans="1:2" x14ac:dyDescent="0.2">
      <c r="A44">
        <v>16</v>
      </c>
      <c r="B44">
        <v>6479</v>
      </c>
    </row>
    <row r="45" spans="1:2" x14ac:dyDescent="0.2">
      <c r="A45">
        <v>17</v>
      </c>
      <c r="B45">
        <v>7203</v>
      </c>
    </row>
    <row r="46" spans="1:2" x14ac:dyDescent="0.2">
      <c r="A46">
        <v>18</v>
      </c>
      <c r="B46">
        <v>26874</v>
      </c>
    </row>
    <row r="47" spans="1:2" x14ac:dyDescent="0.2">
      <c r="A47">
        <v>19</v>
      </c>
      <c r="B47">
        <v>10116</v>
      </c>
    </row>
    <row r="48" spans="1:2" x14ac:dyDescent="0.2">
      <c r="A48">
        <v>20</v>
      </c>
      <c r="B48">
        <v>7161</v>
      </c>
    </row>
    <row r="49" spans="1:6" x14ac:dyDescent="0.2">
      <c r="A49">
        <v>21</v>
      </c>
      <c r="B49">
        <v>16290</v>
      </c>
    </row>
    <row r="50" spans="1:6" x14ac:dyDescent="0.2">
      <c r="A50">
        <v>22</v>
      </c>
      <c r="B50">
        <v>8293</v>
      </c>
    </row>
    <row r="51" spans="1:6" x14ac:dyDescent="0.2">
      <c r="A51" t="s">
        <v>58</v>
      </c>
      <c r="B51">
        <v>8058</v>
      </c>
    </row>
    <row r="52" spans="1:6" x14ac:dyDescent="0.2">
      <c r="B52">
        <v>9978</v>
      </c>
    </row>
    <row r="53" spans="1:6" x14ac:dyDescent="0.2">
      <c r="A53" t="s">
        <v>62</v>
      </c>
    </row>
    <row r="54" spans="1:6" x14ac:dyDescent="0.2">
      <c r="A54" t="s">
        <v>57</v>
      </c>
      <c r="B54" t="s">
        <v>69</v>
      </c>
      <c r="C54" t="s">
        <v>59</v>
      </c>
      <c r="D54" t="s">
        <v>72</v>
      </c>
      <c r="E54" t="s">
        <v>71</v>
      </c>
      <c r="F54" t="s">
        <v>70</v>
      </c>
    </row>
    <row r="55" spans="1:6" x14ac:dyDescent="0.2">
      <c r="A55">
        <v>1</v>
      </c>
      <c r="B55">
        <v>18743</v>
      </c>
    </row>
    <row r="56" spans="1:6" x14ac:dyDescent="0.2">
      <c r="A56">
        <v>2</v>
      </c>
      <c r="B56">
        <v>43211</v>
      </c>
    </row>
    <row r="57" spans="1:6" x14ac:dyDescent="0.2">
      <c r="A57">
        <v>3</v>
      </c>
      <c r="B57">
        <v>14031</v>
      </c>
    </row>
    <row r="58" spans="1:6" x14ac:dyDescent="0.2">
      <c r="A58">
        <v>4</v>
      </c>
      <c r="B58">
        <v>16190</v>
      </c>
    </row>
    <row r="59" spans="1:6" x14ac:dyDescent="0.2">
      <c r="A59">
        <v>5</v>
      </c>
      <c r="B59">
        <v>19280</v>
      </c>
    </row>
    <row r="60" spans="1:6" x14ac:dyDescent="0.2">
      <c r="A60">
        <v>6</v>
      </c>
      <c r="B60">
        <v>19891</v>
      </c>
    </row>
    <row r="61" spans="1:6" x14ac:dyDescent="0.2">
      <c r="A61">
        <v>7</v>
      </c>
      <c r="B61">
        <v>10552</v>
      </c>
    </row>
    <row r="62" spans="1:6" x14ac:dyDescent="0.2">
      <c r="A62">
        <v>8</v>
      </c>
      <c r="B62">
        <v>14433</v>
      </c>
    </row>
    <row r="63" spans="1:6" x14ac:dyDescent="0.2">
      <c r="A63">
        <v>9</v>
      </c>
      <c r="B63">
        <v>6620</v>
      </c>
    </row>
    <row r="64" spans="1:6" x14ac:dyDescent="0.2">
      <c r="A64">
        <v>10</v>
      </c>
      <c r="B64">
        <v>4142</v>
      </c>
    </row>
    <row r="65" spans="1:2" x14ac:dyDescent="0.2">
      <c r="A65">
        <v>11</v>
      </c>
      <c r="B65">
        <v>19593</v>
      </c>
    </row>
    <row r="66" spans="1:2" x14ac:dyDescent="0.2">
      <c r="A66">
        <v>12</v>
      </c>
      <c r="B66">
        <v>14458</v>
      </c>
    </row>
    <row r="67" spans="1:2" x14ac:dyDescent="0.2">
      <c r="A67">
        <v>13</v>
      </c>
      <c r="B67">
        <v>23947</v>
      </c>
    </row>
    <row r="68" spans="1:2" x14ac:dyDescent="0.2">
      <c r="A68">
        <v>14</v>
      </c>
      <c r="B68">
        <v>19812</v>
      </c>
    </row>
    <row r="69" spans="1:2" x14ac:dyDescent="0.2">
      <c r="A69">
        <v>15</v>
      </c>
      <c r="B69">
        <v>24253</v>
      </c>
    </row>
    <row r="70" spans="1:2" x14ac:dyDescent="0.2">
      <c r="A70">
        <v>16</v>
      </c>
      <c r="B70">
        <v>9355</v>
      </c>
    </row>
    <row r="71" spans="1:2" x14ac:dyDescent="0.2">
      <c r="A71">
        <v>17</v>
      </c>
      <c r="B71">
        <v>11961</v>
      </c>
    </row>
    <row r="72" spans="1:2" x14ac:dyDescent="0.2">
      <c r="A72">
        <v>18</v>
      </c>
      <c r="B72">
        <v>43113</v>
      </c>
    </row>
    <row r="73" spans="1:2" x14ac:dyDescent="0.2">
      <c r="A73">
        <v>19</v>
      </c>
      <c r="B73">
        <v>11388</v>
      </c>
    </row>
    <row r="74" spans="1:2" x14ac:dyDescent="0.2">
      <c r="A74">
        <v>20</v>
      </c>
      <c r="B74">
        <v>30407</v>
      </c>
    </row>
    <row r="75" spans="1:2" x14ac:dyDescent="0.2">
      <c r="A75">
        <v>21</v>
      </c>
      <c r="B75">
        <v>37051</v>
      </c>
    </row>
    <row r="76" spans="1:2" x14ac:dyDescent="0.2">
      <c r="A76">
        <v>22</v>
      </c>
      <c r="B76">
        <v>11521</v>
      </c>
    </row>
    <row r="77" spans="1:2" x14ac:dyDescent="0.2">
      <c r="A77" t="s">
        <v>58</v>
      </c>
      <c r="B77">
        <v>13297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1825-ECB4-E142-A9A9-FB93FD5ECA36}">
  <dimension ref="A1:D23"/>
  <sheetViews>
    <sheetView tabSelected="1" workbookViewId="0">
      <selection activeCell="D2" sqref="D2:D23"/>
    </sheetView>
  </sheetViews>
  <sheetFormatPr baseColWidth="10" defaultRowHeight="15" x14ac:dyDescent="0.2"/>
  <sheetData>
    <row r="1" spans="1:4" x14ac:dyDescent="0.2">
      <c r="A1" s="5" t="s">
        <v>57</v>
      </c>
      <c r="B1" s="5" t="s">
        <v>63</v>
      </c>
      <c r="C1" s="5" t="s">
        <v>64</v>
      </c>
      <c r="D1" s="5" t="s">
        <v>70</v>
      </c>
    </row>
    <row r="2" spans="1:4" x14ac:dyDescent="0.2">
      <c r="A2" s="5">
        <v>1</v>
      </c>
      <c r="B2" s="5" t="s">
        <v>65</v>
      </c>
      <c r="C2" s="5" t="s">
        <v>66</v>
      </c>
      <c r="D2">
        <v>541.20000000000005</v>
      </c>
    </row>
    <row r="3" spans="1:4" x14ac:dyDescent="0.2">
      <c r="A3" s="5">
        <v>2</v>
      </c>
      <c r="B3" s="5" t="s">
        <v>65</v>
      </c>
      <c r="C3" s="5" t="s">
        <v>66</v>
      </c>
      <c r="D3">
        <v>883.5</v>
      </c>
    </row>
    <row r="4" spans="1:4" x14ac:dyDescent="0.2">
      <c r="A4" s="5">
        <v>3</v>
      </c>
      <c r="B4" s="5" t="s">
        <v>65</v>
      </c>
      <c r="C4" s="5" t="s">
        <v>66</v>
      </c>
      <c r="D4">
        <v>767.3</v>
      </c>
    </row>
    <row r="5" spans="1:4" x14ac:dyDescent="0.2">
      <c r="A5" s="5">
        <v>4</v>
      </c>
      <c r="B5" s="5" t="s">
        <v>65</v>
      </c>
      <c r="C5" s="5" t="s">
        <v>66</v>
      </c>
      <c r="D5">
        <v>766.6</v>
      </c>
    </row>
    <row r="6" spans="1:4" x14ac:dyDescent="0.2">
      <c r="A6" s="5">
        <v>5</v>
      </c>
      <c r="B6" s="5" t="s">
        <v>65</v>
      </c>
      <c r="C6" s="5" t="s">
        <v>66</v>
      </c>
      <c r="D6">
        <v>1147.2</v>
      </c>
    </row>
    <row r="7" spans="1:4" x14ac:dyDescent="0.2">
      <c r="A7" s="5">
        <v>6</v>
      </c>
      <c r="B7" s="5" t="s">
        <v>65</v>
      </c>
      <c r="C7" s="5" t="s">
        <v>67</v>
      </c>
      <c r="D7">
        <v>1154.8</v>
      </c>
    </row>
    <row r="8" spans="1:4" x14ac:dyDescent="0.2">
      <c r="A8" s="5">
        <v>7</v>
      </c>
      <c r="B8" s="5" t="s">
        <v>65</v>
      </c>
      <c r="C8" s="5" t="s">
        <v>67</v>
      </c>
      <c r="D8">
        <v>666.2</v>
      </c>
    </row>
    <row r="9" spans="1:4" x14ac:dyDescent="0.2">
      <c r="A9" s="5">
        <v>8</v>
      </c>
      <c r="B9" s="5" t="s">
        <v>65</v>
      </c>
      <c r="C9" s="5" t="s">
        <v>67</v>
      </c>
      <c r="D9">
        <v>945.5</v>
      </c>
    </row>
    <row r="10" spans="1:4" x14ac:dyDescent="0.2">
      <c r="A10" s="5">
        <v>9</v>
      </c>
      <c r="B10" s="5" t="s">
        <v>65</v>
      </c>
      <c r="C10" s="5" t="s">
        <v>67</v>
      </c>
      <c r="D10">
        <v>328.7</v>
      </c>
    </row>
    <row r="11" spans="1:4" x14ac:dyDescent="0.2">
      <c r="A11" s="5">
        <v>10</v>
      </c>
      <c r="B11" s="5" t="s">
        <v>65</v>
      </c>
      <c r="C11" s="5" t="s">
        <v>67</v>
      </c>
      <c r="D11">
        <v>321.8</v>
      </c>
    </row>
    <row r="12" spans="1:4" x14ac:dyDescent="0.2">
      <c r="A12" s="5">
        <v>11</v>
      </c>
      <c r="B12" s="5" t="s">
        <v>68</v>
      </c>
      <c r="C12" s="5" t="s">
        <v>66</v>
      </c>
      <c r="D12">
        <v>810.8</v>
      </c>
    </row>
    <row r="13" spans="1:4" x14ac:dyDescent="0.2">
      <c r="A13" s="5">
        <v>12</v>
      </c>
      <c r="B13" s="5" t="s">
        <v>68</v>
      </c>
      <c r="C13" s="5" t="s">
        <v>66</v>
      </c>
      <c r="D13">
        <v>630.6</v>
      </c>
    </row>
    <row r="14" spans="1:4" x14ac:dyDescent="0.2">
      <c r="A14" s="5">
        <v>13</v>
      </c>
      <c r="B14" s="5" t="s">
        <v>68</v>
      </c>
      <c r="C14" s="5" t="s">
        <v>66</v>
      </c>
      <c r="D14">
        <v>1262.3</v>
      </c>
    </row>
    <row r="15" spans="1:4" x14ac:dyDescent="0.2">
      <c r="A15" s="5">
        <v>14</v>
      </c>
      <c r="B15" s="5" t="s">
        <v>68</v>
      </c>
      <c r="C15" s="5" t="s">
        <v>66</v>
      </c>
      <c r="D15">
        <v>1084.8</v>
      </c>
    </row>
    <row r="16" spans="1:4" x14ac:dyDescent="0.2">
      <c r="A16" s="5">
        <v>15</v>
      </c>
      <c r="B16" s="5" t="s">
        <v>68</v>
      </c>
      <c r="C16" s="5" t="s">
        <v>66</v>
      </c>
      <c r="D16">
        <v>1198.8</v>
      </c>
    </row>
    <row r="17" spans="1:4" x14ac:dyDescent="0.2">
      <c r="A17" s="5">
        <v>16</v>
      </c>
      <c r="B17" s="5" t="s">
        <v>68</v>
      </c>
      <c r="C17" s="5" t="s">
        <v>66</v>
      </c>
      <c r="D17">
        <v>500.9</v>
      </c>
    </row>
    <row r="18" spans="1:4" x14ac:dyDescent="0.2">
      <c r="A18" s="5">
        <v>17</v>
      </c>
      <c r="B18" s="5" t="s">
        <v>68</v>
      </c>
      <c r="C18" s="5" t="s">
        <v>67</v>
      </c>
      <c r="D18">
        <v>534.4</v>
      </c>
    </row>
    <row r="19" spans="1:4" x14ac:dyDescent="0.2">
      <c r="A19" s="5">
        <v>18</v>
      </c>
      <c r="B19" s="5" t="s">
        <v>68</v>
      </c>
      <c r="C19" s="5" t="s">
        <v>67</v>
      </c>
      <c r="D19">
        <v>2242.6</v>
      </c>
    </row>
    <row r="20" spans="1:4" x14ac:dyDescent="0.2">
      <c r="A20" s="5">
        <v>19</v>
      </c>
      <c r="B20" s="5" t="s">
        <v>68</v>
      </c>
      <c r="C20" s="5" t="s">
        <v>67</v>
      </c>
      <c r="D20">
        <v>587.6</v>
      </c>
    </row>
    <row r="21" spans="1:4" x14ac:dyDescent="0.2">
      <c r="A21" s="5">
        <v>20</v>
      </c>
      <c r="B21" s="5" t="s">
        <v>68</v>
      </c>
      <c r="C21" s="5" t="s">
        <v>67</v>
      </c>
      <c r="D21">
        <v>663.5</v>
      </c>
    </row>
    <row r="22" spans="1:4" x14ac:dyDescent="0.2">
      <c r="A22" s="5">
        <v>21</v>
      </c>
      <c r="B22" s="5" t="s">
        <v>68</v>
      </c>
      <c r="C22" s="5" t="s">
        <v>67</v>
      </c>
      <c r="D22">
        <v>1339</v>
      </c>
    </row>
    <row r="23" spans="1:4" x14ac:dyDescent="0.2">
      <c r="A23" s="5">
        <v>22</v>
      </c>
      <c r="B23" s="5" t="s">
        <v>68</v>
      </c>
      <c r="C23" s="5" t="s">
        <v>67</v>
      </c>
      <c r="D23">
        <v>589.1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test_02</vt:lpstr>
      <vt:lpstr>test_01</vt:lpstr>
      <vt:lpstr>samples_02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2023-04-26T18:30:09Z</dcterms:created>
  <dcterms:modified xsi:type="dcterms:W3CDTF">2023-04-26T18:51:33Z</dcterms:modified>
</cp:coreProperties>
</file>