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K.PREETH\Desktop\Project\Excel\Sales &amp; Profit Dashboard\"/>
    </mc:Choice>
  </mc:AlternateContent>
  <xr:revisionPtr revIDLastSave="0" documentId="13_ncr:1_{F03E6C60-0A4E-45BA-9C60-48E2B5B1FF63}" xr6:coauthVersionLast="47" xr6:coauthVersionMax="47" xr10:uidLastSave="{00000000-0000-0000-0000-000000000000}"/>
  <bookViews>
    <workbookView xWindow="-108" yWindow="-108" windowWidth="23256" windowHeight="12456" activeTab="2" xr2:uid="{70521DF1-53EF-4629-BA92-147E36F41957}"/>
  </bookViews>
  <sheets>
    <sheet name="Dataset" sheetId="1" r:id="rId1"/>
    <sheet name="Pivot Table" sheetId="2" r:id="rId2"/>
    <sheet name="DashBoard" sheetId="3" r:id="rId3"/>
  </sheets>
  <definedNames>
    <definedName name="_xlchart.v2.14" hidden="1">'Pivot Table'!$M$4:$M$20</definedName>
    <definedName name="_xlchart.v2.15" hidden="1">'Pivot Table'!$N$4:$N$20</definedName>
    <definedName name="_xlchart.v2.24" hidden="1">'Pivot Table'!$M$4:$M$20</definedName>
    <definedName name="_xlchart.v2.25" hidden="1">'Pivot Table'!$N$4:$N$20</definedName>
    <definedName name="_xlchart.v5.0" hidden="1">'Pivot Table'!$AA$10:$AA$58</definedName>
    <definedName name="_xlchart.v5.1" hidden="1">'Pivot Table'!$AA$5</definedName>
    <definedName name="_xlchart.v5.10" hidden="1">'Pivot Table'!$AA$9</definedName>
    <definedName name="_xlchart.v5.11" hidden="1">'Pivot Table'!$AB$10:$AB$58</definedName>
    <definedName name="_xlchart.v5.12" hidden="1">'Pivot Table'!$AB$5</definedName>
    <definedName name="_xlchart.v5.13" hidden="1">'Pivot Table'!$AB$6:$AB$54</definedName>
    <definedName name="_xlchart.v5.16" hidden="1">'Pivot Table'!$AA$5</definedName>
    <definedName name="_xlchart.v5.17" hidden="1">'Pivot Table'!$AA$6:$AA$54</definedName>
    <definedName name="_xlchart.v5.18" hidden="1">'Pivot Table'!$AB$5</definedName>
    <definedName name="_xlchart.v5.19" hidden="1">'Pivot Table'!$AB$6:$AB$54</definedName>
    <definedName name="_xlchart.v5.2" hidden="1">'Pivot Table'!$AA$6:$AA$54</definedName>
    <definedName name="_xlchart.v5.20" hidden="1">'Pivot Table'!$AA$5</definedName>
    <definedName name="_xlchart.v5.21" hidden="1">'Pivot Table'!$AA$6:$AA$54</definedName>
    <definedName name="_xlchart.v5.22" hidden="1">'Pivot Table'!$AB$5</definedName>
    <definedName name="_xlchart.v5.23" hidden="1">'Pivot Table'!$AB$6:$AB$54</definedName>
    <definedName name="_xlchart.v5.3" hidden="1">'Pivot Table'!$AA$9</definedName>
    <definedName name="_xlchart.v5.4" hidden="1">'Pivot Table'!$AB$10:$AB$58</definedName>
    <definedName name="_xlchart.v5.5" hidden="1">'Pivot Table'!$AB$5</definedName>
    <definedName name="_xlchart.v5.6" hidden="1">'Pivot Table'!$AB$6:$AB$54</definedName>
    <definedName name="_xlchart.v5.7" hidden="1">'Pivot Table'!$AA$10:$AA$58</definedName>
    <definedName name="_xlchart.v5.8" hidden="1">'Pivot Table'!$AA$5</definedName>
    <definedName name="_xlchart.v5.9" hidden="1">'Pivot Table'!$AA$6:$AA$54</definedName>
    <definedName name="Slicer_Category">#N/A</definedName>
    <definedName name="Slicer_Month">#N/A</definedName>
    <definedName name="Slicer_Year">#N/A</definedName>
  </definedNames>
  <calcPr calcId="191029"/>
  <pivotCaches>
    <pivotCache cacheId="8" r:id="rId4"/>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2" l="1"/>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6" i="2"/>
  <c r="M5" i="2"/>
  <c r="M6" i="2"/>
  <c r="M7" i="2"/>
  <c r="M8" i="2"/>
  <c r="M9" i="2"/>
  <c r="M10" i="2"/>
  <c r="M11" i="2"/>
  <c r="M12" i="2"/>
  <c r="M13" i="2"/>
  <c r="M14" i="2"/>
  <c r="M15" i="2"/>
  <c r="M16" i="2"/>
  <c r="M17" i="2"/>
  <c r="M18" i="2"/>
  <c r="M19" i="2"/>
  <c r="M20" i="2"/>
  <c r="M4" i="2"/>
  <c r="B12" i="2"/>
  <c r="B11" i="2"/>
  <c r="AB31" i="2"/>
  <c r="AB8" i="2"/>
  <c r="AB32" i="2"/>
  <c r="AB48" i="2"/>
  <c r="AB9" i="2"/>
  <c r="AB25" i="2"/>
  <c r="AB33" i="2"/>
  <c r="AB49" i="2"/>
  <c r="AB26" i="2"/>
  <c r="AB42" i="2"/>
  <c r="AB19" i="2"/>
  <c r="AB35" i="2"/>
  <c r="AB51" i="2"/>
  <c r="AB20" i="2"/>
  <c r="AB36" i="2"/>
  <c r="AB52" i="2"/>
  <c r="AB13" i="2"/>
  <c r="AB37" i="2"/>
  <c r="AB30" i="2"/>
  <c r="AB15" i="2"/>
  <c r="AB23" i="2"/>
  <c r="AB39" i="2"/>
  <c r="AB47" i="2"/>
  <c r="AB16" i="2"/>
  <c r="AB24" i="2"/>
  <c r="AB40" i="2"/>
  <c r="AB17" i="2"/>
  <c r="AB41" i="2"/>
  <c r="AB10" i="2"/>
  <c r="AB18" i="2"/>
  <c r="AB34" i="2"/>
  <c r="AB50" i="2"/>
  <c r="AB11" i="2"/>
  <c r="AB27" i="2"/>
  <c r="AB43" i="2"/>
  <c r="AB12" i="2"/>
  <c r="AB28" i="2"/>
  <c r="AB44" i="2"/>
  <c r="AB21" i="2"/>
  <c r="AB29" i="2"/>
  <c r="AB45" i="2"/>
  <c r="AB14" i="2"/>
  <c r="AB38" i="2"/>
  <c r="AB46" i="2"/>
  <c r="AB22" i="2"/>
  <c r="AB54" i="2"/>
  <c r="AB7" i="2"/>
  <c r="AB53" i="2"/>
  <c r="AB6" i="2"/>
  <c r="N13" i="2"/>
  <c r="N6" i="2"/>
  <c r="N14" i="2"/>
  <c r="N7" i="2"/>
  <c r="N15" i="2"/>
  <c r="N8" i="2"/>
  <c r="N9" i="2"/>
  <c r="N11" i="2"/>
  <c r="N12" i="2"/>
  <c r="N5" i="2"/>
  <c r="N16" i="2"/>
  <c r="N10" i="2"/>
  <c r="N18" i="2"/>
  <c r="N20" i="2"/>
  <c r="N17" i="2"/>
  <c r="N19" i="2"/>
  <c r="N4" i="2"/>
</calcChain>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<sst xmlns="http://schemas.openxmlformats.org/spreadsheetml/2006/main" count="52336" uniqueCount="2726">
  <si>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</si>
  <si>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</si>
  <si>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</si>
  <si>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</si>
  <si>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</si>
  <si>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</si>
  <si>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</si>
  <si>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</si>
  <si>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</si>
  <si>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</si>
  <si>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</si>
  <si>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</si>
  <si>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</si>
  <si>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</si>
  <si>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</si>
  <si>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</si>
  <si>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</si>
  <si>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</si>
  <si>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</si>
  <si>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</si>
  <si>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</si>
  <si>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</si>
  <si>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</si>
  <si>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</si>
  <si>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</si>
  <si>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</si>
  <si>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</si>
  <si>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</si>
  <si>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</si>
  <si>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</si>
  <si>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</si>
  <si>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</si>
  <si>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</si>
  <si>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</si>
  <si>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</si>
  <si>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</si>
  <si>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</si>
  <si>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</si>
  <si>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</si>
  <si>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</si>
  <si>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</si>
  <si>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</si>
  <si>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</si>
  <si>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</si>
  <si>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</si>
  <si>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</si>
  <si>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</si>
  <si>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</si>
  <si>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</si>
  <si>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</si>
  <si>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</si>
  <si>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</si>
  <si>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</si>
  <si>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</si>
  <si>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</si>
  <si>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</si>
  <si>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</si>
  <si>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</si>
  <si>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</si>
  <si>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</si>
  <si>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</si>
  <si>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</si>
  <si>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</si>
  <si>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</si>
  <si>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</si>
  <si>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</si>
  <si>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</si>
  <si>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</si>
  <si>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</si>
  <si>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</si>
  <si>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</si>
  <si>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</si>
  <si>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</si>
  <si>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</si>
  <si>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</si>
  <si>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</si>
  <si>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</si>
  <si>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</si>
  <si>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</si>
  <si>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</si>
  <si>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</si>
  <si>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</si>
  <si>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</si>
  <si>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</si>
  <si>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</si>
  <si>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</si>
  <si>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</si>
  <si>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</si>
  <si>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</si>
  <si>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</si>
  <si>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</si>
  <si>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</si>
  <si>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</si>
  <si>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</si>
  <si>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</si>
  <si>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</si>
  <si>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</si>
  <si>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</si>
  <si>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</si>
  <si>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</si>
  <si>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</si>
  <si>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</si>
  <si>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</si>
  <si>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</si>
  <si>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</si>
  <si>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</si>
  <si>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</si>
  <si>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</si>
  <si>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</si>
  <si>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</si>
  <si>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</si>
  <si>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</si>
  <si>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</si>
  <si>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</si>
  <si>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</si>
  <si>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</si>
  <si>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</si>
  <si>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</si>
  <si>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</si>
  <si>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</si>
  <si>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</si>
  <si>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</si>
  <si>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</si>
  <si>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</si>
  <si>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</si>
  <si>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</si>
  <si>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</si>
  <si>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</si>
  <si>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</si>
  <si>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</si>
  <si>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</si>
  <si>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</si>
  <si>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</si>
  <si>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</si>
  <si>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</si>
  <si>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</si>
  <si>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</si>
  <si>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</si>
  <si>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</si>
  <si>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</si>
  <si>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</si>
  <si>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</si>
  <si>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</si>
  <si>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</si>
  <si>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</si>
  <si>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</si>
  <si>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</si>
  <si>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</si>
  <si>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</si>
  <si>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</si>
  <si>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</si>
  <si>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</si>
  <si>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</si>
  <si>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</si>
  <si>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</si>
  <si>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</si>
  <si>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</si>
  <si>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</si>
  <si>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</si>
  <si>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</si>
  <si>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</si>
  <si>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</si>
  <si>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</si>
  <si>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</si>
  <si>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</si>
  <si>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</si>
  <si>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</si>
  <si>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</si>
  <si>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</si>
  <si>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</si>
  <si>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</si>
  <si>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</si>
  <si>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</si>
  <si>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</si>
  <si>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</si>
  <si>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</si>
  <si>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</si>
  <si>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</si>
  <si>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</si>
  <si>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</si>
  <si>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</si>
  <si>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</si>
  <si>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</si>
  <si>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</si>
  <si>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</si>
  <si>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</si>
  <si>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</si>
  <si>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</si>
  <si>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</si>
  <si>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</si>
  <si>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</si>
  <si>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</si>
  <si>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</si>
  <si>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</si>
  <si>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</si>
  <si>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</si>
  <si>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</si>
  <si>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</si>
  <si>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</si>
  <si>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</si>
  <si>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</si>
  <si>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</si>
  <si>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</si>
  <si>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</si>
  <si>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</si>
  <si>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</si>
  <si>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</si>
  <si>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</si>
  <si>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</si>
  <si>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</si>
  <si>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</si>
  <si>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</si>
  <si>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</si>
  <si>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</si>
  <si>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</si>
  <si>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</si>
  <si>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</si>
  <si>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</si>
  <si>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</si>
  <si>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</si>
  <si>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</si>
  <si>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</si>
  <si>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</si>
  <si>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</si>
  <si>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</si>
  <si>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</si>
  <si>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</si>
  <si>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</si>
  <si>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</si>
  <si>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</si>
  <si>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</si>
  <si>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</si>
  <si>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</si>
  <si>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</si>
  <si>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</si>
  <si>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</si>
  <si>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</si>
  <si>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</si>
  <si>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</si>
  <si>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</si>
  <si>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</si>
  <si>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</si>
  <si>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</si>
  <si>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</si>
  <si>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</si>
  <si>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</si>
  <si>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</si>
  <si>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</si>
  <si>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</si>
  <si>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</si>
  <si>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</si>
  <si>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</si>
  <si>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</si>
  <si>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</si>
  <si>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</si>
  <si>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</si>
  <si>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</si>
  <si>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</si>
  <si>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</si>
  <si>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</si>
  <si>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</si>
  <si>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</si>
  <si>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</si>
  <si>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</si>
  <si>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</si>
  <si>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</si>
  <si>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</si>
  <si>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</si>
  <si>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</si>
  <si>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</si>
  <si>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</si>
  <si>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</si>
  <si>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</si>
  <si>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</si>
  <si>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</si>
  <si>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</si>
  <si>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</si>
  <si>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</si>
  <si>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</si>
  <si>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</si>
  <si>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</si>
  <si>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</si>
  <si>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</si>
  <si>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</si>
  <si>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</si>
  <si>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</si>
  <si>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</si>
  <si>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</si>
  <si>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</si>
  <si>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</si>
  <si>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</si>
  <si>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</si>
  <si>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</si>
  <si>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</si>
  <si>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</si>
  <si>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</si>
  <si>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</si>
  <si>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</si>
  <si>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</si>
  <si>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</si>
  <si>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</si>
  <si>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</si>
  <si>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</si>
  <si>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</si>
  <si>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</si>
  <si>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</si>
  <si>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</si>
  <si>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</si>
  <si>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</si>
  <si>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</si>
  <si>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</si>
  <si>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</si>
  <si>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</si>
  <si>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</si>
  <si>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</si>
  <si>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</si>
  <si>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</si>
  <si>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</si>
  <si>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</si>
  <si>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</si>
  <si>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</si>
  <si>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</si>
  <si>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</si>
  <si>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</si>
  <si>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</si>
  <si>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</si>
  <si>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</si>
  <si>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</si>
  <si>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</si>
  <si>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</si>
  <si>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</si>
  <si>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</si>
  <si>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</si>
  <si>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</si>
  <si>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</si>
  <si>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</si>
  <si>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</si>
  <si>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</si>
  <si>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</si>
  <si>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</si>
  <si>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</si>
  <si>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</si>
  <si>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</si>
  <si>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</si>
  <si>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</si>
  <si>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</si>
  <si>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</si>
  <si>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</si>
  <si>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</si>
  <si>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</si>
  <si>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</si>
  <si>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</si>
  <si>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</si>
  <si>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</si>
  <si>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</si>
  <si>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</si>
  <si>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</si>
  <si>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</si>
  <si>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</si>
  <si>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</si>
  <si>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</si>
  <si>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</si>
  <si>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</si>
  <si>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</si>
  <si>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</si>
  <si>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</si>
  <si>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</si>
  <si>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</si>
  <si>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</si>
  <si>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</si>
  <si>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</si>
  <si>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</si>
  <si>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</si>
  <si>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</si>
  <si>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</si>
  <si>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</si>
  <si>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</si>
  <si>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</si>
  <si>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</si>
  <si>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</si>
  <si>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</si>
  <si>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</si>
  <si>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</si>
  <si>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</si>
  <si>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</si>
  <si>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</si>
  <si>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</si>
  <si>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</si>
  <si>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</si>
  <si>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</si>
  <si>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</si>
  <si>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</si>
  <si>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</si>
  <si>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</si>
  <si>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</si>
  <si>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</si>
  <si>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</si>
  <si>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</si>
  <si>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</si>
  <si>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</si>
  <si>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</si>
  <si>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</si>
  <si>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</si>
  <si>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</si>
  <si>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</si>
  <si>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</si>
  <si>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</si>
  <si>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</si>
  <si>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</si>
  <si>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</si>
  <si>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</si>
  <si>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</si>
  <si>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</si>
  <si>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</si>
  <si>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</si>
  <si>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</si>
  <si>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</si>
  <si>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</si>
  <si>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</si>
  <si>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</si>
  <si>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</si>
  <si>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</si>
  <si>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</si>
  <si>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</si>
  <si>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</si>
  <si>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</si>
  <si>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</si>
  <si>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</si>
  <si>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</si>
  <si>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</si>
  <si>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</si>
  <si>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</si>
  <si>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</si>
  <si>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</si>
  <si>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</si>
  <si>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</si>
  <si>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</si>
  <si>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</si>
  <si>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</si>
  <si>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</si>
  <si>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</si>
  <si>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</si>
  <si>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</si>
  <si>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</si>
  <si>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</si>
  <si>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</si>
  <si>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</si>
  <si>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</si>
  <si>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</si>
  <si>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</si>
  <si>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</si>
  <si>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</si>
  <si>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</si>
  <si>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</si>
  <si>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</si>
  <si>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</si>
  <si>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</si>
  <si>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</si>
  <si>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</si>
  <si>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</si>
  <si>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</si>
  <si>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</si>
  <si>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</si>
  <si>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</si>
  <si>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</si>
  <si>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</si>
  <si>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</si>
  <si>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</si>
  <si>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</si>
  <si>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</si>
  <si>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</si>
  <si>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</si>
  <si>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</si>
  <si>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</si>
  <si>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</si>
  <si>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</si>
  <si>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</si>
  <si>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</si>
  <si>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</si>
  <si>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</si>
  <si>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</si>
  <si>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</si>
  <si>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</si>
  <si>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</si>
  <si>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</si>
  <si>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</si>
  <si>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</si>
  <si>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</si>
  <si>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</si>
  <si>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</si>
  <si>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</si>
  <si>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</si>
  <si>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</si>
  <si>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</si>
  <si>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</si>
  <si>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</si>
  <si>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</si>
  <si>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</si>
  <si>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</si>
  <si>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</si>
  <si>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</si>
  <si>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</si>
  <si>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</si>
  <si>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</si>
  <si>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</si>
  <si>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</si>
  <si>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</si>
  <si>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</si>
  <si>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</si>
  <si>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</si>
  <si>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</si>
  <si>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</si>
  <si>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</si>
  <si>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</si>
  <si>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</si>
  <si>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</si>
  <si>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</si>
  <si>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</si>
  <si>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</si>
  <si>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</si>
  <si>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</si>
  <si>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</si>
  <si>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</si>
  <si>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</si>
  <si>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</si>
  <si>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</si>
  <si>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</si>
  <si>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</si>
  <si>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</si>
  <si>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</si>
  <si>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</si>
  <si>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</si>
  <si>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</si>
  <si>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</si>
  <si>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</si>
  <si>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</si>
  <si>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</si>
  <si>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</si>
  <si>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</si>
  <si>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</si>
  <si>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</si>
  <si>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</si>
  <si>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</si>
  <si>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</si>
  <si>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</si>
  <si>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</si>
  <si>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</si>
  <si>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</si>
  <si>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</si>
  <si>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</si>
  <si>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</si>
  <si>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</si>
  <si>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</si>
  <si>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</si>
  <si>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</si>
  <si>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</si>
  <si>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</si>
  <si>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</si>
  <si>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</si>
  <si>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</si>
  <si>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</si>
  <si>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</si>
  <si>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</si>
  <si>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</si>
  <si>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</si>
  <si>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</si>
  <si>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</si>
  <si>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</si>
  <si>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</si>
  <si>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</si>
  <si>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</si>
  <si>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</si>
  <si>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</si>
  <si>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</si>
  <si>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</si>
  <si>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</si>
  <si>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</si>
  <si>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</si>
  <si>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</si>
  <si>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</si>
  <si>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</si>
  <si>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</si>
  <si>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</si>
  <si>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</si>
  <si>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</si>
  <si>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</si>
  <si>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</si>
  <si>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</si>
  <si>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</si>
  <si>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</si>
  <si>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</si>
  <si>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</si>
  <si>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</si>
  <si>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</si>
  <si>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</si>
  <si>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</si>
  <si>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</si>
  <si>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</si>
  <si>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</si>
  <si>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</si>
  <si>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</si>
  <si>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</si>
  <si>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</si>
  <si>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</si>
  <si>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</si>
  <si>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</si>
  <si>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</si>
  <si>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</si>
  <si>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</si>
  <si>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</si>
  <si>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</si>
  <si>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</si>
  <si>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</si>
  <si>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</si>
  <si>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</si>
  <si>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</si>
  <si>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</si>
  <si>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</si>
  <si>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</si>
  <si>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</si>
  <si>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</si>
  <si>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</si>
  <si>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</si>
  <si>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</si>
  <si>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</si>
  <si>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</si>
  <si>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</si>
  <si>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</si>
  <si>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</si>
  <si>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</si>
  <si>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</si>
  <si>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</si>
  <si>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</si>
  <si>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</si>
  <si>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</si>
  <si>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</si>
  <si>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</si>
  <si>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</si>
  <si>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</si>
  <si>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</si>
  <si>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</si>
  <si>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</si>
  <si>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</si>
  <si>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</si>
  <si>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</si>
  <si>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</si>
  <si>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</si>
  <si>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</si>
  <si>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</si>
  <si>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</si>
  <si>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</si>
  <si>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</si>
  <si>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</si>
  <si>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</si>
  <si>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</si>
  <si>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</si>
  <si>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</si>
  <si>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</si>
  <si>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</si>
  <si>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</si>
  <si>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</si>
  <si>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</si>
  <si>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</si>
  <si>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</si>
  <si>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</si>
  <si>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</si>
  <si>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</si>
  <si>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</si>
  <si>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</si>
  <si>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</si>
  <si>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</si>
  <si>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</si>
  <si>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</si>
  <si>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</si>
  <si>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</si>
  <si>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</si>
  <si>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</si>
  <si>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</si>
  <si>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</si>
  <si>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</si>
  <si>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</si>
  <si>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</si>
  <si>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</si>
  <si>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</si>
  <si>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</si>
  <si>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</si>
  <si>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</si>
  <si>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</si>
  <si>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</si>
  <si>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</si>
  <si>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</si>
  <si>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</si>
  <si>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</si>
  <si>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</si>
  <si>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</si>
  <si>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</si>
  <si>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</si>
  <si>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</si>
  <si>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</si>
  <si>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</si>
  <si>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</si>
  <si>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</si>
  <si>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</si>
  <si>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</si>
  <si>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</si>
  <si>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</si>
  <si>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</si>
  <si>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</si>
  <si>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</si>
  <si>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</si>
  <si>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</si>
  <si>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</si>
  <si>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</si>
  <si>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</si>
  <si>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</si>
  <si>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</si>
  <si>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</si>
  <si>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</si>
  <si>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</si>
  <si>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</si>
  <si>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</si>
  <si>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</si>
  <si>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</si>
  <si>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</si>
  <si>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</si>
  <si>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</si>
  <si>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</si>
  <si>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</si>
  <si>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</si>
  <si>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</si>
  <si>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</si>
  <si>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</si>
  <si>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</si>
  <si>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</si>
  <si>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</si>
  <si>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</si>
  <si>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</si>
  <si>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</si>
  <si>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</si>
  <si>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</si>
  <si>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</si>
  <si>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</si>
  <si>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</si>
  <si>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</si>
  <si>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</si>
  <si>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</si>
  <si>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</si>
  <si>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</si>
  <si>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</si>
  <si>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</si>
  <si>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</si>
  <si>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</si>
  <si>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</si>
  <si>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</si>
  <si>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</si>
  <si>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</si>
  <si>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</si>
  <si>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</si>
  <si>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</si>
  <si>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</si>
  <si>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</si>
  <si>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</si>
  <si>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</si>
  <si>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</si>
  <si>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</si>
  <si>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</si>
  <si>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</si>
  <si>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</si>
  <si>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</si>
  <si>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</si>
  <si>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</si>
  <si>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</si>
  <si>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</si>
  <si>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</si>
  <si>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</si>
  <si>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</si>
  <si>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</si>
  <si>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</si>
  <si>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</si>
  <si>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</si>
  <si>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</si>
  <si>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</si>
  <si>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</si>
  <si>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</si>
  <si>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</si>
  <si>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</si>
  <si>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</si>
  <si>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</si>
  <si>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</si>
  <si>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</si>
  <si>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</si>
  <si>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</si>
  <si>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</si>
  <si>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</si>
  <si>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</si>
  <si>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</si>
  <si>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</si>
  <si>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</si>
  <si>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</si>
  <si>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</si>
  <si>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</si>
  <si>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</si>
  <si>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</si>
  <si>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</si>
  <si>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</si>
  <si>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</si>
  <si>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</si>
  <si>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</si>
  <si>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</si>
  <si>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</si>
  <si>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</si>
  <si>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</si>
  <si>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</si>
  <si>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</si>
  <si>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</si>
  <si>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</si>
  <si>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</si>
  <si>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</si>
  <si>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</si>
  <si>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</si>
  <si>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</si>
  <si>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</si>
  <si>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</si>
  <si>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</si>
  <si>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</si>
  <si>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</si>
  <si>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</si>
  <si>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</si>
  <si>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</si>
  <si>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</si>
  <si>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</si>
  <si>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</si>
  <si>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</si>
  <si>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</si>
  <si>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</si>
  <si>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</si>
  <si>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</si>
  <si>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</si>
  <si>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</si>
  <si>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</si>
  <si>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</si>
  <si>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</si>
  <si>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</si>
  <si>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</si>
  <si>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</si>
  <si>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</si>
  <si>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</si>
  <si>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</si>
  <si>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</si>
  <si>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</si>
  <si>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</si>
  <si>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</si>
  <si>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</si>
  <si>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</si>
  <si>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</si>
  <si>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</si>
  <si>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</si>
  <si>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</si>
  <si>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</si>
  <si>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</si>
  <si>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</si>
  <si>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</si>
  <si>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</si>
  <si>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</si>
  <si>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</si>
  <si>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</si>
  <si>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</si>
  <si>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</si>
  <si>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</si>
  <si>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</si>
  <si>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</si>
  <si>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</si>
  <si>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</si>
  <si>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</si>
  <si>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</si>
  <si>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</si>
  <si>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</si>
  <si>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</si>
  <si>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</si>
  <si>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</si>
  <si>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</si>
  <si>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</si>
  <si>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</si>
  <si>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</si>
  <si>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</si>
  <si>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</si>
  <si>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</si>
  <si>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</si>
  <si>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</si>
  <si>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</si>
  <si>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</si>
  <si>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</si>
  <si>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</si>
  <si>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</si>
  <si>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</si>
  <si>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</si>
  <si>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</si>
  <si>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</si>
  <si>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</si>
  <si>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</si>
  <si>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</si>
  <si>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</si>
  <si>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</si>
  <si>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</si>
  <si>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</si>
  <si>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</si>
  <si>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</si>
  <si>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</si>
  <si>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</si>
  <si>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</si>
  <si>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</si>
  <si>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</si>
  <si>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</si>
  <si>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</si>
  <si>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</si>
  <si>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</si>
  <si>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</si>
  <si>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</si>
  <si>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</si>
  <si>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</si>
  <si>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</si>
  <si>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</si>
  <si>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</si>
  <si>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</si>
  <si>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</si>
  <si>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</si>
  <si>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</si>
  <si>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</si>
  <si>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</si>
  <si>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</si>
  <si>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</si>
  <si>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</si>
  <si>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</si>
  <si>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</si>
  <si>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</si>
  <si>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</si>
  <si>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</si>
  <si>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</si>
  <si>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</si>
  <si>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</si>
  <si>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</si>
  <si>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</si>
  <si>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</si>
  <si>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</si>
  <si>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</si>
  <si>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</si>
  <si>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</si>
  <si>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</si>
  <si>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</si>
  <si>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</si>
  <si>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</si>
  <si>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</si>
  <si>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</si>
  <si>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</si>
  <si>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</si>
  <si>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</si>
  <si>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</si>
  <si>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</si>
  <si>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</si>
  <si>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</si>
  <si>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</si>
  <si>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</si>
  <si>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</si>
  <si>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</si>
  <si>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</si>
  <si>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</si>
  <si>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</si>
  <si>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</si>
  <si>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</si>
  <si>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</si>
  <si>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</si>
  <si>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</si>
  <si>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</si>
  <si>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</si>
  <si>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</si>
  <si>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</si>
  <si>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</si>
  <si>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</si>
  <si>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</si>
  <si>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</si>
  <si>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</si>
  <si>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</si>
  <si>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</si>
  <si>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</si>
  <si>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</si>
  <si>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</si>
  <si>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</si>
  <si>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</si>
  <si>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</si>
  <si>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</si>
  <si>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</si>
  <si>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</si>
  <si>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</si>
  <si>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</si>
  <si>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</si>
  <si>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</si>
  <si>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</si>
  <si>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</si>
  <si>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</si>
  <si>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</si>
  <si>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</si>
  <si>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</si>
  <si>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</si>
  <si>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</si>
  <si>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</si>
  <si>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</si>
  <si>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</si>
  <si>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</si>
  <si>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</si>
  <si>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</si>
  <si>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</si>
  <si>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</si>
  <si>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</si>
  <si>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</si>
  <si>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</si>
  <si>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</si>
  <si>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</si>
  <si>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</si>
  <si>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</si>
  <si>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</si>
  <si>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</si>
  <si>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</si>
  <si>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</si>
  <si>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</si>
  <si>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</si>
  <si>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</si>
  <si>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</si>
  <si>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</si>
  <si>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</si>
  <si>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</si>
  <si>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</si>
  <si>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</si>
  <si>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</si>
  <si>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</si>
  <si>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</si>
  <si>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</si>
  <si>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</si>
  <si>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</si>
  <si>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</si>
  <si>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</si>
  <si>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</si>
  <si>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</si>
  <si>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</si>
  <si>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</si>
  <si>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</si>
  <si>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</si>
  <si>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</si>
  <si>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</si>
  <si>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</si>
  <si>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</si>
  <si>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</si>
  <si>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</si>
  <si>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</si>
  <si>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</si>
  <si>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</si>
  <si>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</si>
  <si>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</si>
  <si>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</si>
  <si>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</si>
  <si>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</si>
  <si>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</si>
  <si>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</si>
  <si>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</si>
  <si>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</si>
  <si>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</si>
  <si>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</si>
  <si>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</si>
  <si>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</si>
  <si>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</si>
  <si>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</si>
  <si>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</si>
  <si>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</si>
  <si>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</si>
  <si>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</si>
  <si>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</si>
  <si>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</si>
  <si>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</si>
  <si>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</si>
  <si>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</si>
  <si>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</si>
  <si>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</si>
  <si>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</si>
  <si>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</si>
  <si>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</si>
  <si>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</si>
  <si>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</si>
  <si>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</si>
  <si>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</si>
  <si>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</si>
  <si>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</si>
  <si>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</si>
  <si>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</si>
  <si>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</si>
  <si>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</si>
  <si>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</si>
  <si>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</si>
  <si>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</si>
  <si>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</si>
  <si>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</si>
  <si>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</si>
  <si>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</si>
  <si>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</si>
  <si>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</si>
  <si>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</si>
  <si>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</si>
  <si>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</si>
  <si>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</si>
  <si>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</si>
  <si>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</si>
  <si>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</si>
  <si>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</si>
  <si>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</si>
  <si>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</si>
  <si>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</si>
  <si>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</si>
  <si>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</si>
  <si>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</si>
  <si>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</si>
  <si>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</si>
  <si>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</si>
  <si>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</si>
  <si>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</si>
  <si>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</si>
  <si>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</si>
  <si>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</si>
  <si>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</si>
  <si>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</si>
  <si>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</si>
  <si>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</si>
  <si>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</si>
  <si>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</si>
  <si>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</si>
  <si>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</si>
  <si>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</si>
  <si>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</si>
  <si>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</si>
  <si>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</si>
  <si>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</si>
  <si>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</si>
  <si>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</si>
  <si>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</si>
  <si>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</si>
  <si>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</si>
  <si>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</si>
  <si>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</si>
  <si>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</si>
  <si>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</si>
  <si>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</si>
  <si>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</si>
  <si>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</si>
  <si>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</si>
  <si>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</si>
  <si>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</si>
  <si>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</si>
  <si>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</si>
  <si>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</si>
  <si>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</si>
  <si>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</si>
  <si>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</si>
  <si>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</si>
  <si>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</si>
  <si>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</si>
  <si>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</si>
  <si>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</si>
  <si>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</si>
  <si>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</si>
  <si>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</si>
  <si>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</si>
  <si>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</si>
  <si>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</si>
  <si>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</si>
  <si>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</si>
  <si>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</si>
  <si>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</si>
  <si>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</si>
  <si>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</si>
  <si>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</si>
  <si>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</si>
  <si>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</si>
  <si>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</si>
  <si>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</si>
  <si>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</si>
  <si>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</si>
  <si>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</si>
  <si>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</si>
  <si>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</si>
  <si>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</si>
  <si>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</si>
  <si>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</si>
  <si>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</si>
  <si>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</si>
  <si>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</si>
  <si>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</si>
  <si>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</si>
  <si>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</si>
  <si>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</si>
  <si>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</si>
  <si>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</si>
  <si>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</si>
  <si>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</si>
  <si>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</si>
  <si>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</si>
  <si>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</si>
  <si>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</si>
  <si>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</si>
  <si>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</si>
  <si>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</si>
  <si>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</si>
  <si>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</si>
  <si>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</si>
  <si>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</si>
  <si>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</si>
  <si>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</si>
  <si>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</si>
  <si>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</si>
  <si>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</si>
  <si>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</si>
  <si>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</si>
  <si>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</si>
  <si>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</si>
  <si>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</si>
  <si>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</si>
  <si>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</si>
  <si>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</si>
  <si>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</si>
  <si>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</si>
  <si>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</si>
  <si>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</si>
  <si>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</si>
  <si>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</si>
  <si>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</si>
  <si>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</si>
  <si>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</si>
  <si>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</si>
  <si>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</si>
  <si>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</si>
  <si>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</si>
  <si>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</si>
  <si>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</si>
  <si>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</si>
  <si>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</si>
  <si>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</si>
  <si>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</si>
  <si>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</si>
  <si>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</si>
  <si>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</si>
  <si>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</si>
  <si>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</si>
  <si>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</si>
  <si>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</si>
  <si>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</si>
  <si>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</si>
  <si>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</si>
  <si>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</si>
  <si>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</si>
  <si>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</si>
  <si>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</si>
  <si>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</si>
  <si>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</si>
  <si>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</si>
  <si>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</si>
  <si>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</si>
  <si>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</si>
  <si>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</si>
  <si>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</si>
  <si>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</si>
  <si>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</si>
  <si>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</si>
  <si>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</si>
  <si>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</si>
  <si>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</si>
  <si>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</si>
  <si>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</si>
  <si>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</si>
  <si>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</si>
  <si>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</si>
  <si>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</si>
  <si>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</si>
  <si>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</si>
  <si>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</si>
  <si>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</si>
  <si>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</si>
  <si>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</si>
  <si>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</si>
  <si>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</si>
  <si>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</si>
  <si>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</si>
  <si>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</si>
  <si>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</si>
  <si>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</si>
  <si>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</si>
  <si>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</si>
  <si>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</si>
  <si>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</si>
  <si>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</si>
  <si>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</si>
  <si>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</si>
  <si>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</si>
  <si>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</si>
  <si>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</si>
  <si>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</si>
  <si>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</si>
  <si>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</si>
  <si>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</si>
  <si>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</si>
  <si>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</si>
  <si>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</si>
  <si>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</si>
  <si>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</si>
  <si>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</si>
  <si>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</si>
  <si>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</si>
  <si>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</si>
  <si>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</si>
  <si>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</si>
  <si>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</si>
  <si>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</si>
  <si>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</si>
  <si>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</si>
  <si>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</si>
  <si>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</si>
  <si>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</si>
  <si>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</si>
  <si>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</si>
  <si>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</si>
  <si>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</si>
  <si>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</si>
  <si>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</si>
  <si>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</si>
  <si>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</si>
  <si>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</si>
  <si>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</si>
  <si>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</si>
  <si>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</si>
  <si>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</si>
  <si>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</si>
  <si>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</si>
  <si>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</si>
  <si>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</si>
  <si>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</si>
  <si>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</si>
  <si>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</si>
  <si>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</si>
  <si>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</si>
  <si>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</si>
  <si>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</si>
  <si>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</si>
  <si>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</si>
  <si>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</si>
  <si>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</si>
  <si>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</si>
  <si>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</si>
  <si>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</si>
  <si>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</si>
  <si>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</si>
  <si>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</si>
  <si>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</si>
  <si>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</si>
  <si>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</si>
  <si>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</si>
  <si>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</si>
  <si>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</si>
  <si>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</si>
  <si>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</si>
  <si>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</si>
  <si>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</si>
  <si>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</si>
  <si>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</si>
  <si>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</si>
  <si>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</si>
  <si>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</si>
  <si>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</si>
  <si>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</si>
  <si>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</si>
  <si>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</si>
  <si>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</si>
  <si>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</si>
  <si>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</si>
  <si>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</si>
  <si>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</si>
  <si>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</si>
  <si>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</si>
  <si>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</si>
  <si>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</si>
  <si>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</si>
  <si>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</si>
  <si>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</si>
  <si>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</si>
  <si>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</si>
  <si>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</si>
  <si>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</si>
  <si>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</si>
  <si>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</si>
  <si>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</si>
  <si>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</si>
  <si>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</si>
  <si>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</si>
  <si>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</si>
  <si>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</si>
  <si>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</si>
  <si>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</si>
  <si>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</si>
  <si>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</si>
  <si>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</si>
  <si>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</si>
  <si>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</si>
  <si>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</si>
  <si>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</si>
  <si>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</si>
  <si>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</si>
  <si>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</si>
  <si>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</si>
  <si>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</si>
  <si>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</si>
  <si>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</si>
  <si>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</si>
  <si>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</si>
  <si>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</si>
  <si>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</si>
  <si>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</si>
  <si>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</si>
  <si>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</si>
  <si>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</si>
  <si>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</si>
  <si>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</si>
  <si>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</si>
  <si>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</si>
  <si>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</si>
  <si>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</si>
  <si>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</si>
  <si>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</si>
  <si>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</si>
  <si>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</si>
  <si>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</si>
  <si>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</si>
  <si>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</si>
  <si>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</si>
  <si>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</si>
  <si>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</si>
  <si>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</si>
  <si>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</si>
  <si>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</si>
  <si>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</si>
  <si>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</si>
  <si>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</si>
  <si>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</si>
  <si>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</si>
  <si>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</si>
  <si>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</si>
  <si>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</si>
  <si>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</si>
  <si>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</si>
  <si>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</si>
  <si>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</si>
  <si>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</si>
  <si>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</si>
  <si>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</si>
  <si>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</si>
  <si>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</si>
  <si>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</si>
  <si>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</si>
  <si>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</si>
  <si>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</si>
  <si>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</si>
  <si>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</si>
  <si>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</si>
  <si>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</si>
  <si>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</si>
  <si>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</si>
  <si>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</si>
  <si>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</si>
  <si>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</si>
  <si>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</si>
  <si>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</si>
  <si>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</si>
  <si>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</si>
  <si>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</si>
  <si>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</si>
  <si>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</si>
  <si>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</si>
  <si>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</si>
  <si>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</si>
  <si>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</si>
  <si>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</si>
  <si>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</si>
  <si>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</si>
  <si>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</si>
  <si>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</si>
  <si>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</si>
  <si>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</si>
  <si>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</si>
  <si>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</si>
  <si>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</si>
  <si>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</si>
  <si>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</si>
  <si>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</si>
  <si>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</si>
  <si>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</si>
  <si>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</si>
  <si>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</si>
  <si>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</si>
  <si>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</si>
  <si>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</si>
  <si>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</si>
  <si>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</si>
  <si>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</si>
  <si>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</si>
  <si>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</si>
  <si>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</si>
  <si>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</si>
  <si>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</si>
  <si>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</si>
  <si>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</si>
  <si>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</si>
  <si>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</si>
  <si>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</si>
  <si>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</si>
  <si>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</si>
  <si>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</si>
  <si>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</si>
  <si>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</si>
  <si>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</si>
  <si>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</si>
  <si>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</si>
  <si>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</si>
  <si>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</si>
  <si>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</si>
  <si>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</si>
  <si>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</si>
  <si>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</si>
  <si>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</si>
  <si>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</si>
  <si>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</si>
  <si>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</si>
  <si>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</si>
  <si>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</si>
  <si>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</si>
  <si>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</si>
  <si>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</si>
  <si>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</si>
  <si>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</si>
  <si>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</si>
  <si>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</si>
  <si>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</si>
  <si>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</si>
  <si>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</si>
  <si>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</si>
  <si>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</si>
  <si>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</si>
  <si>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</si>
  <si>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</si>
  <si>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</si>
  <si>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</si>
  <si>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</si>
  <si>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</si>
  <si>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</si>
  <si>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</si>
  <si>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</si>
  <si>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</si>
  <si>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</si>
  <si>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</si>
  <si>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</si>
  <si>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</si>
  <si>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</si>
  <si>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</si>
  <si>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</si>
  <si>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</si>
  <si>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</si>
  <si>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</si>
  <si>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</si>
  <si>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</si>
  <si>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</si>
  <si>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</si>
  <si>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</si>
  <si>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</si>
  <si>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</si>
  <si>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</si>
  <si>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</si>
  <si>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</si>
  <si>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</si>
  <si>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</si>
  <si>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</si>
  <si>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</si>
  <si>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</si>
  <si>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</si>
  <si>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</si>
  <si>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</si>
  <si>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</si>
  <si>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</si>
  <si>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</si>
  <si>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</si>
  <si>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</si>
  <si>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</si>
  <si>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</si>
  <si>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</si>
  <si>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</si>
  <si>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</si>
  <si>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</si>
  <si>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</si>
  <si>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</si>
  <si>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</si>
  <si>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</si>
  <si>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</si>
  <si>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</si>
  <si>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</si>
  <si>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</si>
  <si>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</si>
  <si>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</si>
  <si>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</si>
  <si>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</si>
  <si>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</si>
  <si>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</si>
  <si>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</si>
  <si>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</si>
  <si>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</si>
  <si>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</si>
  <si>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</si>
  <si>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</si>
  <si>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</si>
  <si>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</si>
  <si>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</si>
  <si>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</si>
  <si>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</si>
  <si>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</si>
  <si>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</si>
  <si>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</si>
  <si>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</si>
  <si>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</si>
  <si>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</si>
  <si>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</si>
  <si>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</si>
  <si>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</si>
  <si>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</si>
  <si>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</si>
  <si>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</si>
  <si>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</si>
  <si>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</si>
  <si>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</si>
  <si>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</si>
  <si>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</si>
  <si>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</si>
  <si>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</si>
  <si>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</si>
  <si>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</si>
  <si>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</si>
  <si>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</si>
  <si>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</si>
  <si>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</si>
  <si>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</si>
  <si>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</si>
  <si>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</si>
  <si>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</si>
  <si>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</si>
  <si>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</si>
  <si>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</si>
  <si>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</si>
  <si>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</si>
  <si>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</si>
  <si>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</si>
  <si>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</si>
  <si>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</si>
  <si>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</si>
  <si>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</si>
  <si>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</si>
  <si>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</si>
  <si>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</si>
  <si>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</si>
  <si>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</si>
  <si>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</si>
  <si>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</si>
  <si>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</si>
  <si>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</si>
  <si>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</si>
  <si>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</si>
  <si>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</si>
  <si>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</si>
  <si>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</si>
  <si>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</si>
  <si>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</si>
  <si>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</si>
  <si>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</si>
  <si>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</si>
  <si>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</si>
  <si>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</si>
  <si>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</si>
  <si>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</si>
  <si>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</si>
  <si>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</si>
  <si>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</si>
  <si>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</si>
  <si>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</si>
  <si>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</si>
  <si>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</si>
  <si>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</si>
  <si>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</si>
  <si>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</si>
  <si>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</si>
  <si>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</si>
  <si>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</si>
  <si>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</si>
  <si>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</si>
  <si>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</si>
  <si>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</si>
  <si>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</si>
  <si>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</si>
  <si>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</si>
  <si>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</si>
  <si>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</si>
  <si>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</si>
  <si>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</si>
  <si>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</si>
  <si>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</si>
  <si>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</si>
  <si>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</si>
  <si>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</si>
  <si>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</si>
  <si>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</si>
  <si>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</si>
  <si>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</si>
  <si>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</si>
  <si>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</si>
  <si>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</si>
  <si>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</si>
  <si>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</si>
  <si>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</si>
  <si>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</si>
  <si>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</si>
  <si>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</si>
  <si>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</si>
  <si>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</si>
  <si>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</si>
  <si>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</si>
  <si>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</si>
  <si>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</si>
  <si>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</si>
  <si>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</si>
  <si>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</si>
  <si>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</si>
  <si>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</si>
  <si>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</si>
  <si>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</si>
  <si>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</si>
  <si>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</si>
  <si>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</si>
  <si>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</si>
  <si>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</si>
  <si>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</si>
  <si>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</si>
  <si>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</si>
  <si>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</si>
  <si>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</si>
  <si>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</si>
  <si>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</si>
  <si>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</si>
  <si>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</si>
  <si>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</si>
  <si>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</si>
  <si>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</si>
  <si>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</si>
  <si>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</si>
  <si>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</si>
  <si>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</si>
  <si>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</si>
  <si>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</si>
  <si>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</si>
  <si>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</si>
  <si>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</si>
  <si>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</si>
  <si>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</si>
  <si>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</si>
  <si>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</si>
  <si>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</si>
  <si>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</si>
  <si>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</si>
  <si>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</si>
  <si>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</si>
  <si>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</si>
  <si>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</si>
  <si>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</si>
  <si>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</si>
  <si>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</si>
  <si>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</si>
  <si>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</si>
  <si>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</si>
  <si>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</si>
  <si>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</si>
  <si>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</si>
  <si>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</si>
  <si>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</si>
  <si>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</si>
  <si>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</si>
  <si>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</si>
  <si>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</si>
  <si>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</si>
  <si>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</si>
  <si>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</si>
  <si>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</si>
  <si>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</si>
  <si>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</si>
  <si>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</si>
  <si>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</si>
  <si>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</si>
  <si>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</si>
  <si>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</si>
  <si>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</si>
  <si>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</si>
  <si>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</si>
  <si>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</si>
  <si>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</si>
  <si>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</si>
  <si>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</si>
  <si>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</si>
  <si>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</si>
  <si>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</si>
  <si>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</si>
  <si>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</si>
  <si>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</si>
  <si>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</si>
  <si>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</si>
  <si>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</si>
  <si>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</si>
  <si>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</si>
  <si>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</si>
  <si>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</si>
  <si>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</si>
  <si>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</si>
  <si>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</si>
  <si>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</si>
  <si>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</si>
  <si>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</si>
  <si>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</si>
  <si>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</si>
  <si>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</si>
  <si>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</si>
  <si>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</si>
  <si>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</si>
  <si>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</si>
  <si>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</si>
  <si>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</si>
  <si>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</si>
  <si>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</si>
  <si>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</si>
  <si>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</si>
  <si>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</si>
  <si>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</si>
  <si>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</si>
  <si>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</si>
  <si>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</si>
  <si>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</si>
  <si>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</si>
  <si>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</si>
  <si>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</si>
  <si>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</si>
  <si>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</si>
  <si>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</si>
  <si>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</si>
  <si>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</si>
  <si>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</si>
  <si>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</si>
  <si>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</si>
  <si>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</si>
  <si>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</si>
  <si>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</si>
  <si>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</si>
  <si>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</si>
  <si>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</si>
  <si>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</si>
  <si>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</si>
  <si>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</si>
  <si>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</si>
  <si>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</si>
  <si>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</si>
  <si>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</si>
  <si>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</si>
  <si>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</si>
  <si>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</si>
  <si>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</si>
  <si>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</si>
  <si>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</si>
  <si>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</si>
  <si>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</si>
  <si>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</si>
  <si>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</si>
  <si>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</si>
  <si>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</si>
  <si>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</si>
  <si>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</si>
  <si>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</si>
  <si>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</si>
  <si>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</si>
  <si>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</si>
  <si>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</si>
  <si>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</si>
  <si>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</si>
  <si>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</si>
  <si>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</si>
  <si>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</si>
  <si>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</si>
  <si>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</si>
  <si>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</si>
  <si>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</si>
  <si>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</si>
  <si>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</si>
  <si>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</si>
  <si>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</si>
  <si>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</si>
  <si>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</si>
  <si>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</si>
  <si>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</si>
  <si>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</si>
  <si>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</si>
  <si>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</si>
  <si>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</si>
  <si>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</si>
  <si>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</si>
  <si>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</si>
  <si>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</si>
  <si>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</si>
  <si>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</si>
  <si>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</si>
  <si>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</si>
  <si>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</si>
  <si>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</si>
  <si>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</si>
  <si>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</si>
  <si>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</si>
  <si>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</si>
  <si>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</si>
  <si>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</si>
  <si>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</si>
  <si>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</si>
  <si>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</si>
  <si>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</si>
  <si>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</si>
  <si>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</si>
  <si>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</si>
  <si>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</si>
  <si>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</si>
  <si>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</si>
  <si>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</si>
  <si>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</si>
  <si>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</si>
  <si>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</si>
  <si>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</si>
  <si>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</si>
  <si>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</si>
  <si>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</si>
  <si>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</si>
  <si>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</si>
  <si>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</si>
  <si>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</si>
  <si>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</si>
  <si>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</si>
  <si>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</si>
  <si>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</si>
  <si>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</si>
  <si>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</si>
  <si>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</si>
  <si>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</si>
  <si>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</si>
  <si>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</si>
  <si>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</si>
  <si>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</si>
  <si>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</si>
  <si>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</si>
  <si>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</si>
  <si>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</si>
  <si>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</si>
  <si>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</si>
  <si>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</si>
  <si>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</si>
  <si>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</si>
  <si>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</si>
  <si>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</si>
  <si>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</si>
  <si>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</si>
  <si>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</si>
  <si>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</si>
  <si>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</si>
  <si>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</si>
  <si>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</si>
  <si>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</si>
  <si>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</si>
  <si>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</si>
  <si>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</si>
  <si>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</si>
  <si>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</si>
  <si>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</si>
  <si>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</si>
  <si>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</si>
  <si>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</si>
  <si>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</si>
  <si>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</si>
  <si>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</si>
  <si>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</si>
  <si>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</si>
  <si>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</si>
  <si>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</si>
  <si>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</si>
  <si>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</si>
  <si>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</si>
  <si>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</si>
  <si>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</si>
  <si>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</si>
  <si>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</si>
  <si>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</si>
  <si>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</si>
  <si>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</si>
  <si>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</si>
  <si>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</si>
  <si>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</si>
  <si>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</si>
  <si>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</si>
  <si>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</si>
  <si>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</si>
  <si>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</si>
  <si>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</si>
  <si>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</si>
  <si>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</si>
  <si>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</si>
  <si>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</si>
  <si>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</si>
  <si>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</si>
  <si>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</si>
  <si>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</si>
  <si>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</si>
  <si>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</si>
  <si>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</si>
  <si>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</si>
  <si>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</si>
  <si>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</si>
  <si>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</si>
  <si>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</si>
  <si>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</si>
  <si>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</si>
  <si>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</si>
  <si>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</si>
  <si>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</si>
  <si>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</si>
  <si>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</si>
  <si>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</si>
  <si>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</si>
  <si>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</si>
  <si>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</si>
  <si>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</si>
  <si>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</si>
  <si>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</si>
  <si>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</si>
  <si>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</si>
  <si>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</si>
  <si>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</si>
  <si>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</si>
  <si>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</si>
  <si>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</si>
  <si>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</si>
  <si>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</si>
  <si>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</si>
  <si>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</si>
  <si>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</si>
  <si>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</si>
  <si>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</si>
  <si>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</si>
  <si>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</si>
  <si>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</si>
  <si>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</si>
  <si>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</si>
  <si>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</si>
  <si>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</si>
  <si>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</si>
  <si>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</si>
  <si>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</si>
  <si>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</si>
  <si>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</si>
  <si>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</si>
  <si>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</si>
  <si>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</si>
  <si>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</si>
  <si>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</si>
  <si>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</si>
  <si>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</si>
  <si>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</si>
  <si>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</si>
  <si>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</si>
  <si>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</si>
  <si>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</si>
  <si>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</si>
  <si>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</si>
  <si>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</si>
  <si>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</si>
  <si>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</si>
  <si>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</si>
  <si>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</si>
  <si>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</si>
  <si>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</si>
  <si>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</si>
  <si>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</si>
  <si>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</si>
  <si>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</si>
  <si>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</si>
  <si>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</si>
  <si>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</si>
  <si>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</si>
  <si>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</si>
  <si>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</si>
  <si>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</si>
  <si>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</si>
  <si>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</si>
  <si>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</si>
  <si>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</si>
  <si>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</si>
  <si>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</si>
  <si>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</si>
  <si>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</si>
  <si>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</si>
  <si>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</si>
  <si>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</si>
  <si>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</si>
  <si>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</si>
  <si>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</si>
  <si>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</si>
  <si>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</si>
  <si>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</si>
  <si>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</si>
  <si>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</si>
  <si>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</si>
  <si>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</si>
  <si>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</si>
  <si>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</si>
  <si>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</si>
  <si>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</si>
  <si>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</si>
  <si>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</si>
  <si>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</si>
  <si>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</si>
  <si>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</si>
  <si>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</si>
  <si>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</si>
  <si>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</si>
  <si>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</si>
  <si>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</si>
  <si>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</si>
  <si>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</si>
  <si>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</si>
  <si>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</si>
  <si>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</si>
  <si>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</si>
  <si>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</si>
  <si>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</si>
  <si>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</si>
  <si>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</si>
  <si>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</si>
  <si>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</si>
  <si>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</si>
  <si>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</si>
  <si>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</si>
  <si>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</si>
  <si>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</si>
  <si>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</si>
  <si>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</si>
  <si>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</si>
  <si>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</si>
  <si>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</si>
  <si>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</si>
  <si>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</si>
  <si>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</si>
  <si>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</si>
  <si>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</si>
  <si>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</si>
  <si>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</si>
  <si>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</si>
  <si>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</si>
  <si>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</si>
  <si>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</si>
  <si>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</si>
  <si>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</si>
  <si>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</si>
  <si>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</si>
  <si>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</si>
  <si>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</si>
  <si>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</si>
  <si>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</si>
  <si>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</si>
  <si>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</si>
  <si>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</si>
  <si>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</si>
  <si>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</si>
  <si>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</si>
  <si>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</si>
  <si>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</si>
  <si>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</si>
  <si>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</si>
  <si>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</si>
  <si>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</si>
  <si>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</si>
  <si>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</si>
  <si>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</si>
  <si>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</si>
  <si>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</si>
  <si>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</si>
  <si>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</si>
  <si>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</si>
  <si>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</si>
  <si>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</si>
  <si>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</si>
  <si>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</si>
  <si>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</si>
  <si>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</si>
  <si>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</si>
  <si>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</si>
  <si>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</si>
  <si>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</si>
  <si>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</si>
  <si>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</si>
  <si>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</si>
  <si>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</si>
  <si>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</si>
  <si>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</si>
  <si>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</si>
  <si>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</si>
  <si>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</si>
  <si>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</si>
  <si>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</si>
  <si>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</si>
  <si>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</si>
  <si>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</si>
  <si>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</si>
  <si>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</si>
  <si>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</si>
  <si>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</si>
  <si>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</si>
  <si>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</si>
  <si>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</si>
  <si>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</si>
  <si>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</si>
  <si>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</si>
  <si>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</si>
  <si>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</si>
  <si>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</si>
  <si>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</si>
  <si>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</si>
  <si>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</si>
  <si>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</si>
  <si>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</si>
  <si>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</si>
  <si>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</si>
  <si>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</si>
  <si>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</si>
  <si>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</si>
  <si>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</si>
  <si>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</si>
  <si>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</si>
  <si>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</si>
  <si>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</si>
  <si>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</si>
  <si>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</si>
  <si>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</si>
  <si>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</si>
  <si>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</si>
  <si>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</si>
  <si>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</si>
  <si>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</si>
  <si>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</si>
  <si>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</si>
  <si>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</si>
  <si>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</si>
  <si>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</si>
  <si>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</si>
  <si>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</si>
  <si>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</si>
  <si>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</si>
  <si>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</si>
  <si>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</si>
  <si>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</si>
  <si>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</si>
  <si>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</si>
  <si>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</si>
  <si>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</si>
  <si>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</si>
  <si>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</si>
  <si>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</si>
  <si>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</si>
  <si>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</si>
  <si>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</si>
  <si>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</si>
  <si>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</si>
  <si>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</si>
  <si>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</si>
  <si>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</si>
  <si>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</si>
  <si>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</si>
  <si>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</si>
  <si>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</si>
  <si>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</si>
  <si>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</si>
  <si>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</si>
  <si>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</si>
  <si>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</si>
  <si>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</si>
  <si>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</si>
  <si>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</si>
  <si>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</si>
  <si>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</si>
  <si>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</si>
  <si>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</si>
  <si>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</si>
  <si>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</si>
  <si>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</si>
  <si>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</si>
  <si>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</si>
  <si>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</si>
  <si>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</si>
  <si>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</si>
  <si>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</si>
  <si>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</si>
  <si>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</si>
  <si>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</si>
  <si>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</si>
  <si>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</si>
  <si>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</si>
  <si>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</si>
  <si>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</si>
  <si>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</si>
  <si>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</si>
  <si>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</si>
  <si>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</si>
  <si>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</si>
  <si>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</si>
  <si>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</si>
  <si>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</si>
  <si>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</si>
  <si>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</si>
  <si>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</si>
  <si>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</si>
  <si>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</si>
  <si>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</si>
  <si>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</si>
  <si>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</si>
  <si>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</si>
  <si>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</si>
  <si>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</si>
  <si>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</si>
  <si>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</si>
  <si>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</si>
  <si>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</si>
  <si>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</si>
  <si>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</si>
  <si>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</si>
  <si>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</si>
  <si>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</si>
  <si>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</si>
  <si>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</si>
  <si>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</si>
  <si>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</si>
  <si>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</si>
  <si>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</si>
  <si>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</si>
  <si>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</si>
  <si>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</si>
  <si>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</si>
  <si>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</si>
  <si>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</si>
  <si>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</si>
  <si>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</si>
  <si>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</si>
  <si>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</si>
  <si>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</si>
  <si>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</si>
  <si>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</si>
  <si>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</si>
  <si>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</si>
  <si>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</si>
  <si>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</si>
  <si>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</si>
  <si>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</si>
  <si>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</si>
  <si>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</si>
  <si>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</si>
  <si>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</si>
  <si>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</si>
  <si>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</si>
  <si>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</si>
  <si>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</si>
  <si>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</si>
  <si>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</si>
  <si>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</si>
  <si>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</si>
  <si>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</si>
  <si>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</si>
  <si>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</si>
  <si>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</si>
  <si>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</si>
  <si>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</si>
  <si>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</si>
  <si>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</si>
  <si>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</si>
  <si>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</si>
  <si>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</si>
  <si>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</si>
  <si>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</si>
  <si>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</si>
  <si>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</si>
  <si>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</si>
  <si>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</si>
  <si>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</si>
  <si>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</si>
  <si>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</si>
  <si>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</si>
  <si>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</si>
  <si>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</si>
  <si>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</si>
  <si>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</si>
  <si>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</si>
  <si>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</si>
  <si>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</si>
  <si>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</si>
  <si>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</si>
  <si>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</si>
  <si>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</si>
  <si>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</si>
  <si>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</si>
  <si>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</si>
  <si>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</si>
  <si>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</si>
  <si>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</si>
  <si>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</si>
  <si>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</si>
  <si>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</si>
  <si>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</si>
  <si>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</si>
  <si>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</si>
  <si>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</si>
  <si>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</si>
  <si>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</si>
  <si>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</si>
  <si>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</si>
  <si>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</si>
  <si>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</si>
  <si>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</si>
  <si>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</si>
  <si>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</si>
  <si>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</si>
  <si>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</si>
  <si>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</si>
  <si>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</si>
  <si>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</si>
  <si>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</si>
  <si>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</si>
  <si>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</si>
  <si>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</si>
  <si>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</si>
  <si>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</si>
  <si>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</si>
  <si>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</si>
  <si>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</si>
  <si>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</si>
  <si>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</si>
  <si>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</si>
  <si>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</si>
  <si>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</si>
  <si>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</si>
  <si>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</si>
  <si>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</si>
  <si>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</si>
  <si>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</si>
  <si>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</si>
  <si>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</si>
  <si>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</si>
  <si>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</si>
  <si>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</si>
  <si>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</si>
  <si>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</si>
  <si>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</si>
  <si>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</si>
  <si>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</si>
  <si>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</si>
  <si>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</si>
  <si>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</si>
  <si>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</si>
  <si>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</si>
  <si>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</si>
  <si>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</si>
  <si>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</si>
  <si>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</si>
  <si>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</si>
  <si>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</si>
  <si>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</si>
  <si>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</si>
  <si>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</si>
  <si>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</si>
  <si>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</si>
  <si>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</si>
  <si>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</si>
  <si>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</si>
  <si>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</si>
  <si>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</si>
  <si>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</si>
  <si>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</si>
  <si>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</si>
  <si>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</si>
  <si>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</si>
  <si>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</si>
  <si>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</si>
  <si>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</si>
  <si>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</si>
  <si>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</si>
  <si>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</si>
  <si>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</si>
  <si>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</si>
  <si>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</si>
  <si>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</si>
  <si>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</si>
  <si>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</si>
  <si>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</si>
  <si>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</si>
  <si>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</si>
  <si>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</si>
  <si>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</si>
  <si>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</si>
  <si>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</si>
  <si>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</si>
  <si>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</si>
  <si>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</si>
  <si>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</si>
  <si>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</si>
  <si>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</si>
  <si>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</si>
  <si>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</si>
  <si>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</si>
  <si>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</si>
  <si>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</si>
  <si>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</si>
  <si>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</si>
  <si>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</si>
  <si>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</si>
  <si>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</si>
  <si>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</si>
  <si>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</si>
  <si>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</si>
  <si>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</si>
  <si>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</si>
  <si>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</si>
  <si>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</si>
  <si>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</si>
  <si>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</si>
  <si>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</si>
  <si>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</si>
  <si>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</si>
  <si>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</si>
  <si>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</si>
  <si>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</si>
  <si>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</si>
  <si>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</si>
  <si>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</si>
  <si>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</si>
  <si>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</si>
  <si>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</si>
  <si>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</si>
  <si>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</si>
  <si>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</si>
  <si>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</si>
  <si>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</si>
  <si>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</si>
  <si>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</si>
  <si>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</si>
  <si>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</si>
  <si>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</si>
  <si>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</si>
  <si>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</si>
  <si>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</si>
  <si>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</si>
  <si>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</si>
  <si>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</si>
  <si>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</si>
  <si>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</si>
  <si>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</si>
  <si>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</si>
  <si>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</si>
  <si>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</si>
  <si>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</si>
  <si>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</si>
  <si>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</si>
  <si>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</si>
  <si>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</si>
  <si>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</si>
  <si>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</si>
  <si>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</si>
  <si>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</si>
  <si>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</si>
  <si>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</si>
  <si>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</si>
  <si>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</si>
  <si>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</si>
  <si>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</si>
  <si>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</si>
  <si>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</si>
  <si>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</si>
  <si>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</si>
  <si>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</si>
  <si>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</si>
  <si>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</si>
  <si>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</si>
  <si>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</si>
  <si>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</si>
  <si>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</si>
  <si>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</si>
  <si>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</si>
  <si>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</si>
  <si>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</si>
  <si>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</si>
  <si>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</si>
  <si>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</si>
  <si>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</si>
  <si>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</si>
  <si>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</si>
  <si>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</si>
  <si>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</si>
  <si>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</si>
  <si>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</si>
  <si>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</si>
  <si>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</si>
  <si>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</si>
  <si>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</si>
  <si>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</si>
  <si>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</si>
  <si>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</si>
  <si>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</si>
  <si>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</si>
  <si>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</si>
  <si>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</si>
  <si>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</si>
  <si>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</si>
  <si>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</si>
  <si>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</si>
  <si>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</si>
  <si>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</si>
  <si>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</si>
  <si>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</si>
  <si>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</si>
  <si>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</si>
  <si>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</si>
  <si>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</si>
  <si>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</si>
  <si>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</si>
  <si>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</si>
  <si>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</si>
  <si>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</si>
  <si>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</si>
  <si>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</si>
  <si>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</si>
  <si>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</si>
  <si>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</si>
  <si>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</si>
  <si>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</si>
  <si>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</si>
  <si>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</si>
  <si>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</si>
  <si>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</si>
  <si>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</si>
  <si>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</si>
  <si>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</si>
  <si>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</si>
  <si>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</si>
  <si>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</si>
  <si>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</si>
  <si>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</si>
  <si>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</si>
  <si>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</si>
  <si>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</si>
  <si>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</si>
  <si>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</si>
  <si>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</si>
  <si>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</si>
  <si>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</si>
  <si>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</si>
  <si>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</si>
  <si>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</si>
  <si>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</si>
  <si>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</si>
  <si>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</si>
  <si>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</si>
  <si>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</si>
  <si>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</si>
  <si>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</si>
  <si>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</si>
  <si>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</si>
  <si>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</si>
  <si>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</si>
  <si>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</si>
  <si>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</si>
  <si>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</si>
  <si>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</si>
  <si>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</si>
  <si>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</si>
  <si>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</si>
  <si>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</si>
  <si>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</si>
  <si>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</si>
  <si>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</si>
  <si>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</si>
  <si>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</si>
  <si>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</si>
  <si>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</si>
  <si>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</si>
  <si>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</si>
  <si>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</si>
  <si>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</si>
  <si>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</si>
  <si>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</si>
  <si>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</si>
  <si>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</si>
  <si>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</si>
  <si>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</si>
  <si>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</si>
  <si>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</si>
  <si>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</si>
  <si>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</si>
  <si>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</si>
  <si>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</si>
  <si>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 Sales</t>
  </si>
  <si>
    <t>Customer Count by Year</t>
  </si>
  <si>
    <t>(blank)</t>
  </si>
  <si>
    <t>Count of Customer Name</t>
  </si>
  <si>
    <t>Sales by Sate</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</si>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</sst>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_-[$$-409]* #,##0_ ;_-[$$-409]* \-#,##0\ ;_-[$$-409]* &quot;-&quot;??_ ;_-@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Font="1"/>
    <xf numFmtId="0" fontId="0" fillId="0" borderId="0" xfId="0" applyNumberFormat="1" applyFont="1"/>
    <xf numFmtId="0" fontId="0" fillId="0" borderId="0" xfId="0" pivotButton="1" applyFont="1"/>
    <xf numFmtId="1" fontId="0" fillId="0" borderId="0" xfId="0" applyNumberFormat="1" applyFont="1"/>
    <xf numFmtId="0" fontId="0" fillId="0" borderId="0" xfId="0" applyFont="1" applyAlignment="1">
      <alignment horizontal="left"/>
    </xf>
    <xf numFmtId="170" fontId="0" fillId="0" borderId="0" xfId="0" applyNumberFormat="1" applyFont="1"/>
  </cellXfs>
  <cellStyles count="1">
    <cellStyle name="Normal" xfId="0" builtinId="0"/>
  </cellStyles>
  <dxfs count="333">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ont>
        <b val="0"/>
      </font>
    </dxf>
    <dxf>
      <font>
        <b val="0"/>
      </font>
    </dxf>
    <dxf>
      <font>
        <b val="0"/>
      </font>
    </dxf>
    <dxf>
      <numFmt numFmtId="170" formatCode="_-[$$-409]* #,##0_ ;_-[$$-409]* \-#,##0\ ;_-[$$-409]* &quot;-&quot;??_ ;_-@_ "/>
    </dxf>
    <dxf>
      <fill>
        <patternFill patternType="solid">
          <fgColor auto="1"/>
          <bgColor theme="9" tint="0.79998168889431442"/>
        </patternFill>
      </fill>
    </dxf>
    <dxf>
      <fill>
        <patternFill>
          <fgColor rgb="FF3C4246"/>
          <bgColor rgb="FF2B2F31"/>
        </patternFill>
      </fill>
    </dxf>
    <dxf>
      <fill>
        <patternFill>
          <bgColor theme="9" tint="0.39994506668294322"/>
        </patternFill>
      </fill>
    </dxf>
    <dxf>
      <fill>
        <gradientFill degree="270">
          <stop position="0">
            <color theme="9" tint="0.40000610370189521"/>
          </stop>
          <stop position="1">
            <color theme="9" tint="-0.49803155613879818"/>
          </stop>
        </gradientFill>
      </fill>
    </dxf>
    <dxf>
      <fill>
        <patternFill patternType="none">
          <bgColor auto="1"/>
        </patternFill>
      </fill>
    </dxf>
    <dxf>
      <font>
        <sz val="11"/>
        <color theme="1"/>
      </font>
      <fill>
        <gradientFill degree="270">
          <stop position="0">
            <color rgb="FF0F9ED5"/>
          </stop>
          <stop position="1">
            <color theme="4"/>
          </stop>
        </gradientFill>
      </fill>
      <border diagonalUp="0" diagonalDown="0">
        <left/>
        <right/>
        <top/>
        <bottom/>
        <vertical/>
        <horizontal/>
      </border>
    </dxf>
    <dxf>
      <font>
        <color rgb="FF0B76A0"/>
        <name val="Aptos Narrow"/>
        <family val="2"/>
        <scheme val="minor"/>
      </font>
    </dxf>
    <dxf>
      <font>
        <b val="0"/>
      </font>
    </dxf>
    <dxf>
      <font>
        <b val="0"/>
      </font>
    </dxf>
    <dxf>
      <font>
        <b val="0"/>
      </font>
    </dxf>
    <dxf>
      <font>
        <b val="0"/>
      </font>
    </dxf>
    <dxf>
      <font>
        <b val="0"/>
      </font>
    </dxf>
    <dxf>
      <font>
        <b val="0"/>
      </font>
    </dxf>
  </dxfs>
  <tableStyles count="5" defaultTableStyle="TableStyleMedium2" defaultPivotStyle="PivotStyleLight16">
    <tableStyle name="Slicer Style 1" pivot="0" table="0" count="0" xr9:uid="{FDCA5AB8-0851-46F2-B49A-21132B3F03BB}"/>
    <tableStyle name="Slicer Style 2" pivot="0" table="0" count="1" xr9:uid="{6308F4D1-F8D6-48E9-A201-10E4FD8E1652}">
      <tableStyleElement type="wholeTable" dxfId="326"/>
    </tableStyle>
    <tableStyle name="Slicer Style 3" pivot="0" table="0" count="3" xr9:uid="{3E7E53D0-EB30-4823-B285-24C44B17D6B8}">
      <tableStyleElement type="wholeTable" dxfId="325"/>
      <tableStyleElement type="headerRow" dxfId="324"/>
    </tableStyle>
    <tableStyle name="Slicer Style 4" pivot="0" table="0" count="4" xr9:uid="{F189051E-4C88-4698-84F3-1BD91F7CA318}">
      <tableStyleElement type="wholeTable" dxfId="321"/>
      <tableStyleElement type="headerRow" dxfId="320"/>
    </tableStyle>
    <tableStyle name="Slicer Style 5" pivot="0" table="0" count="4" xr9:uid="{57150E19-0D8E-4B91-AAE5-5ADC33600455}">
      <tableStyleElement type="wholeTable" dxfId="323"/>
      <tableStyleElement type="headerRow" dxfId="322"/>
    </tableStyle>
  </tableStyles>
  <colors>
    <mruColors>
      <color rgb="FF2B2F31"/>
      <color rgb="FF1D2021"/>
      <color rgb="FF3C4246"/>
      <color rgb="FF474E53"/>
      <color rgb="FF34393C"/>
      <color rgb="FF4B5257"/>
      <color rgb="FF373C3F"/>
      <color rgb="FF25292B"/>
      <color rgb="FF2E3336"/>
      <color rgb="FF363C40"/>
    </mruColors>
  </colors>
  <extLst>
    <ext xmlns:x14="http://schemas.microsoft.com/office/spreadsheetml/2009/9/main" uri="{46F421CA-312F-682f-3DD2-61675219B42D}">
      <x14:dxfs count="5">
        <dxf>
          <fill>
            <gradientFill degree="180">
              <stop position="0">
                <color theme="0"/>
              </stop>
              <stop position="1">
                <color theme="9" tint="0.59999389629810485"/>
              </stop>
            </gradientFill>
          </fill>
        </dxf>
        <dxf>
          <fill>
            <patternFill patternType="solid">
              <fgColor auto="1"/>
              <bgColor theme="0"/>
            </patternFill>
          </fill>
        </dxf>
        <dxf>
          <font>
            <sz val="11"/>
          </font>
          <fill>
            <gradientFill degree="180">
              <stop position="0">
                <color theme="9" tint="0.40000610370189521"/>
              </stop>
              <stop position="1">
                <color theme="9" tint="-0.49803155613879818"/>
              </stop>
            </gradientFill>
          </fill>
          <border diagonalUp="0" diagonalDown="0">
            <left/>
            <right/>
            <top/>
            <bottom/>
            <vertical/>
            <horizontal/>
          </border>
        </dxf>
        <dxf>
          <fill>
            <patternFill>
              <bgColor theme="9" tint="0.79998168889431442"/>
            </patternFill>
          </fill>
        </dxf>
        <dxf>
          <fill>
            <patternFill patternType="solid">
              <fgColor auto="1"/>
              <bgColor theme="7"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4"/>
          </x14:slicerStyleElements>
        </x14:slicerStyle>
        <x14:slicerStyle name="Slicer Style 4">
          <x14:slicerStyleElements>
            <x14:slicerStyleElement type="unselectedItemWithData" dxfId="1"/>
            <x14:slicerStyleElement type="selectedItemWithData" dxfId="0"/>
          </x14:slicerStyleElements>
        </x14:slicerStyle>
        <x14:slicerStyle name="Slicer Style 5">
          <x14:slicerStyleElements>
            <x14:slicerStyleElement type="selectedItemWithData" dxfId="3"/>
            <x14:slicerStyleElement type="hovered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Table'!$E$4:$E$5</c:f>
              <c:strCache>
                <c:ptCount val="1"/>
                <c:pt idx="0">
                  <c:v>Furniture</c:v>
                </c:pt>
              </c:strCache>
            </c:strRef>
          </c:tx>
          <c:spPr>
            <a:solidFill>
              <a:schemeClr val="accent1"/>
            </a:solidFill>
            <a:ln>
              <a:noFill/>
            </a:ln>
            <a:effectLst/>
          </c:spPr>
          <c:invertIfNegative val="0"/>
          <c:cat>
            <c:strRef>
              <c:f>'Pivot Table'!$D$6:$D$10</c:f>
              <c:strCache>
                <c:ptCount val="4"/>
                <c:pt idx="0">
                  <c:v>2021</c:v>
                </c:pt>
                <c:pt idx="1">
                  <c:v>2022</c:v>
                </c:pt>
                <c:pt idx="2">
                  <c:v>2023</c:v>
                </c:pt>
                <c:pt idx="3">
                  <c:v>2024</c:v>
                </c:pt>
              </c:strCache>
            </c:strRef>
          </c:cat>
          <c:val>
            <c:numRef>
              <c:f>'Pivot Table'!$E$6:$E$10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51F-4467-AFCE-7434F849BA5B}"/>
            </c:ext>
          </c:extLst>
        </c:ser>
        <c:ser>
          <c:idx val="1"/>
          <c:order val="1"/>
          <c:tx>
            <c:strRef>
              <c:f>'Pivot Table'!$F$4:$F$5</c:f>
              <c:strCache>
                <c:ptCount val="1"/>
                <c:pt idx="0">
                  <c:v>Office Supplies</c:v>
                </c:pt>
              </c:strCache>
            </c:strRef>
          </c:tx>
          <c:spPr>
            <a:solidFill>
              <a:schemeClr val="accent2"/>
            </a:solidFill>
            <a:ln>
              <a:noFill/>
            </a:ln>
            <a:effectLst/>
          </c:spPr>
          <c:invertIfNegative val="0"/>
          <c:cat>
            <c:strRef>
              <c:f>'Pivot Table'!$D$6:$D$10</c:f>
              <c:strCache>
                <c:ptCount val="4"/>
                <c:pt idx="0">
                  <c:v>2021</c:v>
                </c:pt>
                <c:pt idx="1">
                  <c:v>2022</c:v>
                </c:pt>
                <c:pt idx="2">
                  <c:v>2023</c:v>
                </c:pt>
                <c:pt idx="3">
                  <c:v>2024</c:v>
                </c:pt>
              </c:strCache>
            </c:strRef>
          </c:cat>
          <c:val>
            <c:numRef>
              <c:f>'Pivot Table'!$F$6:$F$10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951F-4467-AFCE-7434F849BA5B}"/>
            </c:ext>
          </c:extLst>
        </c:ser>
        <c:ser>
          <c:idx val="2"/>
          <c:order val="2"/>
          <c:tx>
            <c:strRef>
              <c:f>'Pivot Table'!$G$4:$G$5</c:f>
              <c:strCache>
                <c:ptCount val="1"/>
                <c:pt idx="0">
                  <c:v>Technology</c:v>
                </c:pt>
              </c:strCache>
            </c:strRef>
          </c:tx>
          <c:spPr>
            <a:solidFill>
              <a:schemeClr val="accent3"/>
            </a:solidFill>
            <a:ln>
              <a:noFill/>
            </a:ln>
            <a:effectLst/>
          </c:spPr>
          <c:invertIfNegative val="0"/>
          <c:cat>
            <c:strRef>
              <c:f>'Pivot Table'!$D$6:$D$10</c:f>
              <c:strCache>
                <c:ptCount val="4"/>
                <c:pt idx="0">
                  <c:v>2021</c:v>
                </c:pt>
                <c:pt idx="1">
                  <c:v>2022</c:v>
                </c:pt>
                <c:pt idx="2">
                  <c:v>2023</c:v>
                </c:pt>
                <c:pt idx="3">
                  <c:v>2024</c:v>
                </c:pt>
              </c:strCache>
            </c:strRef>
          </c:cat>
          <c:val>
            <c:numRef>
              <c:f>'Pivot Table'!$G$6:$G$10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51F-4467-AFCE-7434F849BA5B}"/>
            </c:ext>
          </c:extLst>
        </c:ser>
        <c:dLbls>
          <c:showLegendKey val="0"/>
          <c:showVal val="0"/>
          <c:showCatName val="0"/>
          <c:showSerName val="0"/>
          <c:showPercent val="0"/>
          <c:showBubbleSize val="0"/>
        </c:dLbls>
        <c:gapWidth val="219"/>
        <c:overlap val="-27"/>
        <c:axId val="1550680368"/>
        <c:axId val="1550680848"/>
      </c:barChart>
      <c:catAx>
        <c:axId val="155068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80848"/>
        <c:crosses val="autoZero"/>
        <c:auto val="1"/>
        <c:lblAlgn val="ctr"/>
        <c:lblOffset val="100"/>
        <c:noMultiLvlLbl val="0"/>
      </c:catAx>
      <c:valAx>
        <c:axId val="155068084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68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Table'!$V$5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Table'!$U$6:$U$11</c:f>
              <c:strCache>
                <c:ptCount val="5"/>
                <c:pt idx="0">
                  <c:v>2021</c:v>
                </c:pt>
                <c:pt idx="1">
                  <c:v>2022</c:v>
                </c:pt>
                <c:pt idx="2">
                  <c:v>2023</c:v>
                </c:pt>
                <c:pt idx="3">
                  <c:v>2024</c:v>
                </c:pt>
                <c:pt idx="4">
                  <c:v>(blank)</c:v>
                </c:pt>
              </c:strCache>
            </c:strRef>
          </c:cat>
          <c:val>
            <c:numRef>
              <c:f>'Pivot Table'!$V$6:$V$11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0-3F41-4790-AED7-0A556BDB8F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Table'!$AE$6</c:f>
              <c:strCache>
                <c:ptCount val="1"/>
                <c:pt idx="0">
                  <c:v>Total</c:v>
                </c:pt>
              </c:strCache>
            </c:strRef>
          </c:tx>
          <c:spPr>
            <a:solidFill>
              <a:schemeClr val="accent1"/>
            </a:solidFill>
            <a:ln>
              <a:noFill/>
            </a:ln>
            <a:effectLst/>
          </c:spPr>
          <c:invertIfNegative val="0"/>
          <c:cat>
            <c:strRef>
              <c:f>'Pivot Table'!$AD$7:$AD$12</c:f>
              <c:strCache>
                <c:ptCount val="5"/>
                <c:pt idx="0">
                  <c:v>Tamara Chand</c:v>
                </c:pt>
                <c:pt idx="1">
                  <c:v>Raymond Buch</c:v>
                </c:pt>
                <c:pt idx="2">
                  <c:v>Sanjit Chand</c:v>
                </c:pt>
                <c:pt idx="3">
                  <c:v>Adrian Barton</c:v>
                </c:pt>
                <c:pt idx="4">
                  <c:v>Martinez</c:v>
                </c:pt>
              </c:strCache>
            </c:strRef>
          </c:cat>
          <c:val>
            <c:numRef>
              <c:f>'Pivot Table'!$AE$7:$AE$12</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34EE-43DF-9E4F-B9D7062ABFD3}"/>
            </c:ext>
          </c:extLst>
        </c:ser>
        <c:dLbls>
          <c:showLegendKey val="0"/>
          <c:showVal val="0"/>
          <c:showCatName val="0"/>
          <c:showSerName val="0"/>
          <c:showPercent val="0"/>
          <c:showBubbleSize val="0"/>
        </c:dLbls>
        <c:gapWidth val="150"/>
        <c:overlap val="100"/>
        <c:axId val="1952281584"/>
        <c:axId val="1952282064"/>
      </c:barChart>
      <c:catAx>
        <c:axId val="195228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2064"/>
        <c:crosses val="autoZero"/>
        <c:auto val="1"/>
        <c:lblAlgn val="ctr"/>
        <c:lblOffset val="100"/>
        <c:noMultiLvlLbl val="0"/>
      </c:catAx>
      <c:valAx>
        <c:axId val="195228206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28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Table'!$AH$6</c:f>
              <c:strCache>
                <c:ptCount val="1"/>
                <c:pt idx="0">
                  <c:v>Total</c:v>
                </c:pt>
              </c:strCache>
            </c:strRef>
          </c:tx>
          <c:spPr>
            <a:solidFill>
              <a:schemeClr val="accent1"/>
            </a:solidFill>
            <a:ln>
              <a:noFill/>
            </a:ln>
            <a:effectLst/>
          </c:spPr>
          <c:invertIfNegative val="0"/>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F43-4198-BBA8-FB452070C9C0}"/>
            </c:ext>
          </c:extLst>
        </c:ser>
        <c:dLbls>
          <c:showLegendKey val="0"/>
          <c:showVal val="0"/>
          <c:showCatName val="0"/>
          <c:showSerName val="0"/>
          <c:showPercent val="0"/>
          <c:showBubbleSize val="0"/>
        </c:dLbls>
        <c:gapWidth val="150"/>
        <c:overlap val="100"/>
        <c:axId val="160082512"/>
        <c:axId val="160088272"/>
      </c:barChart>
      <c:catAx>
        <c:axId val="1600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8272"/>
        <c:crosses val="autoZero"/>
        <c:auto val="1"/>
        <c:lblAlgn val="ctr"/>
        <c:lblOffset val="100"/>
        <c:noMultiLvlLbl val="0"/>
      </c:catAx>
      <c:valAx>
        <c:axId val="16008827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4.6153820740146061E-2"/>
          <c:y val="0.17351672517922376"/>
          <c:w val="0.90769235851970786"/>
          <c:h val="0.49395737113052862"/>
        </c:manualLayout>
      </c:layout>
      <c:barChart>
        <c:barDir val="col"/>
        <c:grouping val="clustered"/>
        <c:varyColors val="0"/>
        <c:ser>
          <c:idx val="0"/>
          <c:order val="0"/>
          <c:tx>
            <c:strRef>
              <c:f>'Pivot Table'!$E$4:$E$5</c:f>
              <c:strCache>
                <c:ptCount val="1"/>
                <c:pt idx="0">
                  <c:v>Furniture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Table'!$E$6:$E$10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B0C-48D9-B8D1-D6C554AC8BA4}"/>
            </c:ext>
          </c:extLst>
        </c:ser>
        <c:ser>
          <c:idx val="1"/>
          <c:order val="1"/>
          <c:tx>
            <c:strRef>
              <c:f>'Pivot Table'!$F$4:$F$5</c:f>
              <c:strCache>
                <c:ptCount val="1"/>
                <c:pt idx="0">
                  <c:v>Office Supplies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Table'!$F$6:$F$10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B0C-48D9-B8D1-D6C554AC8BA4}"/>
            </c:ext>
          </c:extLst>
        </c:ser>
        <c:ser>
          <c:idx val="2"/>
          <c:order val="2"/>
          <c:tx>
            <c:strRef>
              <c:f>'Pivot Table'!$G$4:$G$5</c:f>
              <c:strCache>
                <c:ptCount val="1"/>
                <c:pt idx="0">
                  <c:v>Technology</c:v>
                </c:pt>
              </c:strCache>
            </c:strRef>
          </c:tx>
          <c:spPr>
            <a:solidFill>
              <a:schemeClr val="accent6">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Table'!$D$6:$D$10</c:f>
              <c:strCache>
                <c:ptCount val="4"/>
                <c:pt idx="0">
                  <c:v>2021</c:v>
                </c:pt>
                <c:pt idx="1">
                  <c:v>2022</c:v>
                </c:pt>
                <c:pt idx="2">
                  <c:v>2023</c:v>
                </c:pt>
                <c:pt idx="3">
                  <c:v>2024</c:v>
                </c:pt>
              </c:strCache>
            </c:strRef>
          </c:cat>
          <c:val>
            <c:numRef>
              <c:f>'Pivot Table'!$G$6:$G$10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B0C-48D9-B8D1-D6C554AC8BA4}"/>
            </c:ext>
          </c:extLst>
        </c:ser>
        <c:dLbls>
          <c:dLblPos val="outEnd"/>
          <c:showLegendKey val="0"/>
          <c:showVal val="1"/>
          <c:showCatName val="0"/>
          <c:showSerName val="0"/>
          <c:showPercent val="0"/>
          <c:showBubbleSize val="0"/>
        </c:dLbls>
        <c:gapWidth val="150"/>
        <c:axId val="1550680368"/>
        <c:axId val="1550680848"/>
      </c:barChart>
      <c:catAx>
        <c:axId val="1550680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50680848"/>
        <c:crosses val="autoZero"/>
        <c:auto val="1"/>
        <c:lblAlgn val="ctr"/>
        <c:lblOffset val="100"/>
        <c:noMultiLvlLbl val="0"/>
      </c:catAx>
      <c:valAx>
        <c:axId val="1550680848"/>
        <c:scaling>
          <c:orientation val="minMax"/>
        </c:scaling>
        <c:delete val="1"/>
        <c:axPos val="l"/>
        <c:numFmt formatCode="_-[$$-409]* #,##0_ ;_-[$$-409]* \-#,##0\ ;_-[$$-409]* &quot;-&quot;??_ ;_-@_ " sourceLinked="1"/>
        <c:majorTickMark val="out"/>
        <c:minorTickMark val="none"/>
        <c:tickLblPos val="nextTo"/>
        <c:crossAx val="1550680368"/>
        <c:crosses val="autoZero"/>
        <c:crossBetween val="between"/>
      </c:valAx>
      <c:spPr>
        <a:noFill/>
        <a:ln>
          <a:noFill/>
        </a:ln>
        <a:effectLst/>
      </c:spPr>
    </c:plotArea>
    <c:legend>
      <c:legendPos val="b"/>
      <c:layout>
        <c:manualLayout>
          <c:xMode val="edge"/>
          <c:yMode val="edge"/>
          <c:x val="0.10331947397198724"/>
          <c:y val="0.82015629029439197"/>
          <c:w val="0.62112741244848024"/>
          <c:h val="9.854600114679269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Table!PivotTable5</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bg1"/>
                </a:solidFill>
              </a:rPr>
              <a:t>Customer Count</a:t>
            </a:r>
          </a:p>
        </c:rich>
      </c:tx>
      <c:layout>
        <c:manualLayout>
          <c:xMode val="edge"/>
          <c:yMode val="edge"/>
          <c:x val="0.10098110702873234"/>
          <c:y val="7.71237471313967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4">
              <a:lumMod val="20000"/>
              <a:lumOff val="80000"/>
            </a:schemeClr>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a:outerShdw blurRad="50800" dist="38100" dir="5400000" algn="t" rotWithShape="0">
              <a:prstClr val="black">
                <a:alpha val="40000"/>
              </a:prstClr>
            </a:outerShdw>
          </a:effectLst>
        </c:spPr>
      </c:pivotFmt>
      <c:pivotFmt>
        <c:idx val="9"/>
        <c:spPr>
          <a:solidFill>
            <a:schemeClr val="accent6">
              <a:lumMod val="75000"/>
            </a:schemeClr>
          </a:solidFill>
          <a:ln w="19050">
            <a:noFill/>
          </a:ln>
          <a:effectLst>
            <a:outerShdw blurRad="50800" dist="38100" dir="5400000" algn="t" rotWithShape="0">
              <a:prstClr val="black">
                <a:alpha val="40000"/>
              </a:prstClr>
            </a:outerShdw>
          </a:effectLst>
        </c:spPr>
      </c:pivotFmt>
      <c:pivotFmt>
        <c:idx val="10"/>
        <c:spPr>
          <a:solidFill>
            <a:schemeClr val="accent6">
              <a:lumMod val="50000"/>
            </a:schemeClr>
          </a:solidFill>
          <a:ln w="19050">
            <a:noFill/>
          </a:ln>
          <a:effectLst>
            <a:outerShdw blurRad="50800" dist="38100" dir="5400000" algn="t"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503E44DF-9A6D-4A24-93EF-3F3FE264CFB8}" type="VALUE">
                  <a:rPr lang="en-US">
                    <a:solidFill>
                      <a:schemeClr val="bg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lumMod val="20000"/>
              <a:lumOff val="80000"/>
            </a:schemeClr>
          </a:solidFill>
          <a:ln w="19050">
            <a:noFill/>
          </a:ln>
          <a:effectLst>
            <a:outerShdw blurRad="50800" dist="38100" dir="5400000" algn="t" rotWithShape="0">
              <a:prstClr val="black">
                <a:alpha val="40000"/>
              </a:prstClr>
            </a:outerShdw>
          </a:effectLst>
        </c:spPr>
      </c:pivotFmt>
      <c:pivotFmt>
        <c:idx val="12"/>
        <c:spPr>
          <a:solidFill>
            <a:schemeClr val="accent4">
              <a:lumMod val="20000"/>
              <a:lumOff val="80000"/>
            </a:schemeClr>
          </a:solidFill>
          <a:ln w="19050">
            <a:noFill/>
          </a:ln>
          <a:effectLst>
            <a:outerShdw blurRad="50800" dist="38100" dir="5400000" algn="t" rotWithShape="0">
              <a:prstClr val="black">
                <a:alpha val="40000"/>
              </a:prstClr>
            </a:outerShdw>
          </a:effectLst>
        </c:spPr>
      </c:pivotFmt>
    </c:pivotFmts>
    <c:plotArea>
      <c:layout>
        <c:manualLayout>
          <c:layoutTarget val="inner"/>
          <c:xMode val="edge"/>
          <c:yMode val="edge"/>
          <c:x val="0.3844643246781585"/>
          <c:y val="0.13755870934553646"/>
          <c:w val="0.40325819533067719"/>
          <c:h val="0.77584636949362606"/>
        </c:manualLayout>
      </c:layout>
      <c:doughnutChart>
        <c:varyColors val="1"/>
        <c:ser>
          <c:idx val="0"/>
          <c:order val="0"/>
          <c:tx>
            <c:strRef>
              <c:f>'Pivot Table'!$V$5</c:f>
              <c:strCache>
                <c:ptCount val="1"/>
                <c:pt idx="0">
                  <c:v>Total</c:v>
                </c:pt>
              </c:strCache>
            </c:strRef>
          </c:tx>
          <c:spPr>
            <a:solidFill>
              <a:schemeClr val="accent4">
                <a:lumMod val="20000"/>
                <a:lumOff val="80000"/>
              </a:schemeClr>
            </a:solidFill>
            <a:effectLst>
              <a:outerShdw blurRad="50800" dist="38100" dir="5400000" algn="t" rotWithShape="0">
                <a:prstClr val="black">
                  <a:alpha val="40000"/>
                </a:prstClr>
              </a:outerShdw>
            </a:effectLst>
          </c:spPr>
          <c:explosion val="8"/>
          <c:dPt>
            <c:idx val="0"/>
            <c:bubble3D val="0"/>
            <c:spPr>
              <a:solidFill>
                <a:schemeClr val="accent6">
                  <a:lumMod val="60000"/>
                  <a:lumOff val="4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4B6D-4747-B89A-9C5F82BEDB8E}"/>
              </c:ext>
            </c:extLst>
          </c:dPt>
          <c:dPt>
            <c:idx val="1"/>
            <c:bubble3D val="0"/>
            <c:spPr>
              <a:solidFill>
                <a:schemeClr val="accent6">
                  <a:lumMod val="75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4B6D-4747-B89A-9C5F82BEDB8E}"/>
              </c:ext>
            </c:extLst>
          </c:dPt>
          <c:dPt>
            <c:idx val="2"/>
            <c:bubble3D val="0"/>
            <c:spPr>
              <a:solidFill>
                <a:schemeClr val="accent6">
                  <a:lumMod val="5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4B6D-4747-B89A-9C5F82BEDB8E}"/>
              </c:ext>
            </c:extLst>
          </c:dPt>
          <c:dPt>
            <c:idx val="3"/>
            <c:bubble3D val="0"/>
            <c:spPr>
              <a:solidFill>
                <a:schemeClr val="accent6">
                  <a:lumMod val="20000"/>
                  <a:lumOff val="8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4B6D-4747-B89A-9C5F82BEDB8E}"/>
              </c:ext>
            </c:extLst>
          </c:dPt>
          <c:dPt>
            <c:idx val="4"/>
            <c:bubble3D val="0"/>
            <c:spPr>
              <a:solidFill>
                <a:schemeClr val="accent4">
                  <a:lumMod val="20000"/>
                  <a:lumOff val="8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4B6D-4747-B89A-9C5F82BEDB8E}"/>
              </c:ext>
            </c:extLst>
          </c:dPt>
          <c:dLbls>
            <c:dLbl>
              <c:idx val="2"/>
              <c:tx>
                <c:rich>
                  <a:bodyPr/>
                  <a:lstStyle/>
                  <a:p>
                    <a:fld id="{503E44DF-9A6D-4A24-93EF-3F3FE264CFB8}"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6D-4747-B89A-9C5F82BEDB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Table'!$U$6:$U$11</c:f>
              <c:strCache>
                <c:ptCount val="5"/>
                <c:pt idx="0">
                  <c:v>2021</c:v>
                </c:pt>
                <c:pt idx="1">
                  <c:v>2022</c:v>
                </c:pt>
                <c:pt idx="2">
                  <c:v>2023</c:v>
                </c:pt>
                <c:pt idx="3">
                  <c:v>2024</c:v>
                </c:pt>
                <c:pt idx="4">
                  <c:v>(blank)</c:v>
                </c:pt>
              </c:strCache>
            </c:strRef>
          </c:cat>
          <c:val>
            <c:numRef>
              <c:f>'Pivot Table'!$V$6:$V$11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4B6D-4747-B89A-9C5F82BEDB8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4"/>
        <c:delete val="1"/>
      </c:legendEntry>
      <c:layout>
        <c:manualLayout>
          <c:xMode val="edge"/>
          <c:yMode val="edge"/>
          <c:x val="0.77521072602689467"/>
          <c:y val="0.1674615544893911"/>
          <c:w val="0.19799549431579619"/>
          <c:h val="0.71604034433885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 5 Customer</a:t>
            </a:r>
            <a:r>
              <a:rPr lang="en-US" b="1" baseline="0">
                <a:solidFill>
                  <a:schemeClr val="bg1"/>
                </a:solidFill>
              </a:rPr>
              <a:t> Profit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20000"/>
                  <a:lumOff val="80000"/>
                </a:schemeClr>
              </a:gs>
              <a:gs pos="39000">
                <a:schemeClr val="accent6">
                  <a:lumMod val="60000"/>
                  <a:lumOff val="40000"/>
                </a:schemeClr>
              </a:gs>
              <a:gs pos="100000">
                <a:schemeClr val="accent3">
                  <a:lumMod val="60000"/>
                </a:schemeClr>
              </a:gs>
            </a:gsLst>
            <a:lin ang="108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Table'!$AE$6</c:f>
              <c:strCache>
                <c:ptCount val="1"/>
                <c:pt idx="0">
                  <c:v>Total</c:v>
                </c:pt>
              </c:strCache>
            </c:strRef>
          </c:tx>
          <c:spPr>
            <a:gradFill flip="none" rotWithShape="1">
              <a:gsLst>
                <a:gs pos="0">
                  <a:schemeClr val="accent6">
                    <a:lumMod val="20000"/>
                    <a:lumOff val="80000"/>
                  </a:schemeClr>
                </a:gs>
                <a:gs pos="39000">
                  <a:schemeClr val="accent6">
                    <a:lumMod val="60000"/>
                    <a:lumOff val="40000"/>
                  </a:schemeClr>
                </a:gs>
                <a:gs pos="100000">
                  <a:schemeClr val="accent3">
                    <a:lumMod val="60000"/>
                  </a:schemeClr>
                </a:gs>
              </a:gsLst>
              <a:lin ang="108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Table'!$AD$7:$AD$12</c:f>
              <c:strCache>
                <c:ptCount val="5"/>
                <c:pt idx="0">
                  <c:v>Tamara Chand</c:v>
                </c:pt>
                <c:pt idx="1">
                  <c:v>Raymond Buch</c:v>
                </c:pt>
                <c:pt idx="2">
                  <c:v>Sanjit Chand</c:v>
                </c:pt>
                <c:pt idx="3">
                  <c:v>Adrian Barton</c:v>
                </c:pt>
                <c:pt idx="4">
                  <c:v>Martinez</c:v>
                </c:pt>
              </c:strCache>
            </c:strRef>
          </c:cat>
          <c:val>
            <c:numRef>
              <c:f>'Pivot Table'!$AE$7:$AE$12</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B2F2-47FA-B244-F861D6465B91}"/>
            </c:ext>
          </c:extLst>
        </c:ser>
        <c:dLbls>
          <c:dLblPos val="ctr"/>
          <c:showLegendKey val="0"/>
          <c:showVal val="1"/>
          <c:showCatName val="0"/>
          <c:showSerName val="0"/>
          <c:showPercent val="0"/>
          <c:showBubbleSize val="0"/>
        </c:dLbls>
        <c:gapWidth val="104"/>
        <c:overlap val="100"/>
        <c:axId val="1952281584"/>
        <c:axId val="1952282064"/>
      </c:barChart>
      <c:catAx>
        <c:axId val="1952281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2282064"/>
        <c:crosses val="autoZero"/>
        <c:auto val="1"/>
        <c:lblAlgn val="ctr"/>
        <c:lblOffset val="100"/>
        <c:noMultiLvlLbl val="0"/>
      </c:catAx>
      <c:valAx>
        <c:axId val="1952282064"/>
        <c:scaling>
          <c:orientation val="minMax"/>
        </c:scaling>
        <c:delete val="1"/>
        <c:axPos val="b"/>
        <c:numFmt formatCode="_-[$$-409]* #,##0_ ;_-[$$-409]* \-#,##0\ ;_-[$$-409]* &quot;-&quot;??_ ;_-@_ " sourceLinked="1"/>
        <c:majorTickMark val="none"/>
        <c:minorTickMark val="none"/>
        <c:tickLblPos val="nextTo"/>
        <c:crossAx val="195228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20000"/>
                  <a:lumOff val="80000"/>
                </a:schemeClr>
              </a:gs>
              <a:gs pos="26000">
                <a:schemeClr val="accent6">
                  <a:lumMod val="60000"/>
                  <a:lumOff val="40000"/>
                </a:schemeClr>
              </a:gs>
              <a:gs pos="100000">
                <a:schemeClr val="accent3">
                  <a:lumMod val="60000"/>
                </a:schemeClr>
              </a:gs>
            </a:gsLst>
            <a:lin ang="54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Table'!$AH$6</c:f>
              <c:strCache>
                <c:ptCount val="1"/>
                <c:pt idx="0">
                  <c:v>Total</c:v>
                </c:pt>
              </c:strCache>
            </c:strRef>
          </c:tx>
          <c:spPr>
            <a:gradFill flip="none" rotWithShape="1">
              <a:gsLst>
                <a:gs pos="0">
                  <a:schemeClr val="accent6">
                    <a:lumMod val="20000"/>
                    <a:lumOff val="80000"/>
                  </a:schemeClr>
                </a:gs>
                <a:gs pos="26000">
                  <a:schemeClr val="accent6">
                    <a:lumMod val="60000"/>
                    <a:lumOff val="40000"/>
                  </a:schemeClr>
                </a:gs>
                <a:gs pos="100000">
                  <a:schemeClr val="accent3">
                    <a:lumMod val="60000"/>
                  </a:schemeClr>
                </a:gs>
              </a:gsLst>
              <a:lin ang="5400000" scaled="1"/>
              <a:tileRect/>
            </a:gradFill>
            <a:ln>
              <a:noFill/>
            </a:ln>
            <a:effectLst>
              <a:outerShdw blurRad="50800" dist="38100" dir="2700000" algn="tl" rotWithShape="0">
                <a:prstClr val="black">
                  <a:alpha val="40000"/>
                </a:prstClr>
              </a:outerShdw>
            </a:effectLst>
          </c:spPr>
          <c:invertIfNegative val="0"/>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B72-4D61-9011-D9206AAA947F}"/>
            </c:ext>
          </c:extLst>
        </c:ser>
        <c:dLbls>
          <c:showLegendKey val="0"/>
          <c:showVal val="0"/>
          <c:showCatName val="0"/>
          <c:showSerName val="0"/>
          <c:showPercent val="0"/>
          <c:showBubbleSize val="0"/>
        </c:dLbls>
        <c:gapWidth val="50"/>
        <c:overlap val="100"/>
        <c:axId val="160082512"/>
        <c:axId val="160088272"/>
      </c:barChart>
      <c:catAx>
        <c:axId val="1600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88272"/>
        <c:crosses val="autoZero"/>
        <c:auto val="1"/>
        <c:lblAlgn val="ctr"/>
        <c:lblOffset val="100"/>
        <c:noMultiLvlLbl val="0"/>
      </c:catAx>
      <c:valAx>
        <c:axId val="160088272"/>
        <c:scaling>
          <c:orientation val="minMax"/>
        </c:scaling>
        <c:delete val="0"/>
        <c:axPos val="l"/>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0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plotArea>
      <cx:plotAreaRegion>
        <cx:series layoutId="funnel" uniqueId="{A4DED7DF-6BF7-4DDF-830C-32C8A523858C}">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nf>_xlchart.v5.1</cx:nf>
      </cx:strDim>
      <cx:numDim type="colorVal">
        <cx:f>_xlchart.v5.6</cx:f>
        <cx:nf>_xlchart.v5.5</cx:nf>
      </cx:numDim>
    </cx:data>
  </cx:chartData>
  <cx:chart>
    <cx:title pos="t" align="ctr" overlay="0"/>
    <cx:plotArea>
      <cx:plotAreaRegion>
        <cx:series layoutId="regionMap" uniqueId="{432E418C-AEBA-42DC-A592-FB17EFB4D6F0}">
          <cx:dataId val="0"/>
          <cx:layoutPr>
            <cx:geography cultureLanguage="en-US" cultureRegion="IN" attribution="Powered by Bing">
              <cx:geoCache provider="{E9337A44-BEBE-4D9F-B70C-5C5E7DAFC167}">
                <cx:binary>1H1Zc9u4Eu5fSeX50kPs5Kkzp2pILZa8xHac9YWlsR0S3EACXED++tvyFptREk+Nb92SJlVjm4LQ
wIfeG63/Xtn/XOU3G/3GFnlp/nNl/3ybNE31nz/+MFfJTbExB4W80sqob83BlSr+UN++yaubP671
ppdl/Ad2Ef3jKtno5sa+/d9/4dPiG3WsrjaNVOV5e6OHixvT5o35xbOdj95srgtZzqRptLxq0J9v
PzSb5O2bm7KRzXA5VDd/vn32jrdv/ph+zg9zvsmBrKa9hrHEPyCYCMExc29f+O2bXJXx/WMHIXTA
hYcx5vxh1tNNASN/R8ctFZvra31jDCzi9v8Po55RDH+8fPvmSrVls92lGDYM/lTK5ub6zftm09yY
t2+kUeHdG0K1JfvD+9t1/vF8n//338kfYOWTvzyBYrpNv3v0AxLv9E2syodd+fdYUHLgE497nHD/
7jXBArsHjHnIZVQ8zHqHxe8p2Y3Gw7gJHu8u9hKPv/LN35ti87A1/x4Qgg8E5xQOP+z3U67w+IFH
XUKwix+RuuPIOzxeQMluQB4HThD563gvEblIgFvfrEy+Ka9fDxYKIgl72Gfe/eZ7z9ER6IAhz3M5
ZXdvIA9z36HzUqp2Q/R89ASni9Ve4vSXlqMqX5Nz6AH2CcYeoncQTBjoVq1s8eGM36od9ByiFxC0
G53HgRNg/vq6l8CcbGR587A1/16gUXZAKEg0Ru45YwIL9w8w4oi64h42+jD3Hef8lpzdoNwPm0By
Mt9LSMJNLr8pXcrXZBdxgBkA4yP/zgoDdniqbxDyDzgSWCCK7vjpOS4vo2k3OE/HThAK/9pLhP7S
2aY0GzAbX81KpgegazyXoHu+mWgcHx9Q4iMG1tkdfuxh7nt74AUU7Ubn+1om2Py1nzbaIldaXr8i
62DvgPmMIUrudt6dsI4H0HiCUOzdv2FiDLyAoN3IPA6cALPYT1MtVIDM5lo9HNx/r2yIdwA8w5hL
8W6h5rID8GQ8wieQvISU3Zh8HzkBJXy3l5Lswe1/o769gbW1xd+vqnUAIBcAQATU/FN1I8SBizj2
Obm3sCdmwD8lazdYuz9lAtws3EvgPm1MAmGh5lXDA+KAIkSY8MRum/o2PMCp51J0y3AgCZ86pS+j
aTdWT8dOEPq0n0bCqdJN8ma2yVTzitqIAkaUExd46g4j/zlnATAHlG89o3s7Dp4/xeilVO1G6fno
CU6ns73kpFCV5c1VI6/a5mGr/r1qgggCEwwxQu6jnhOjQUDgh3jgveKJIfdCanbD82zwBJ3wci/R
md3km36jX9FFhYC063oQj35wUSccJBgwkMcpQfe6aYLQSyjaDc/3kRNsZvO9xGZ5o3T8qvYCPgDt
gj3q3+mXH0xtAsKPEkHdey9oYte9gKDdyDwOnACz3E/Vs7reJK9oZ1N6AHaaK/BDbGDinCJEDzjz
ifDcCa/8lpDdcNwPm4Cx2k/9ciKN2f6rKvl6+mWbOMAgxbz7cIE/EWIehHMYx+AZ3btGk9zaC4na
Dc+zwROQTt7vpShb5bkslTSvhxB1DxAwDDif95HOHxFCFDJx7BHCh7nvIjovoWg3PN9HTrBZ7Wfg
YFVey82r5g78A4iD+tR7CKaBGnnqnULyDSwz8IEg/Xb7mkq13xP0E2QeBk6BOd1PplH9a3o2+ACy
ApwJSu92fYKKTw62tjRH7v3ziUhb/Yaan0ByO2qKx36q/csb+6oxaQSGMPGoh3ZbYz5UdkCG2hfi
PkcNZsFTV/O35OxG5H7YBJLLz3vJIkevnSfwINhMYcOFuGOSiV/pe2CquQgSCd/zb08x+T09u0F5
GDdB5Wg/tf0RbEl7lQ0P5/Xf+/tEHDAssMfZd154plIYqBQhBEH3SYKJSnkJRT9B5nEtU2y+7CXH
HKtWmlfW9+6BD0VNLuffY2JPwfERJN8QlKB57l1MjT4cjDtT7EUk7UbnydAJPMf7qWNOb/7WG5O9
pt6HUBnknbclgncibVIgCGoGwNvqmN2pz5dQtBuc7yMn2JzuZzzmZKOH1y2E2mbYABxQJs8tZMEP
hIugAMe/d27AVnuqZl5CyW5Mvo+cYHKyp97/xpjNVdKam6YxD5v07/UNxQdQrQGRMHGvTyZ2AFSo
cZdBAaE3KeQ8eSk9P4Pn2XKmGO2nTDuRV4mMN69ZaAvlHICND6nPO40yiZh5DML/rg8u5v3ziS/z
Eop+AtDjWqbYrPbSHDhRZfOqzj8k0IAtGPIhinz7mriZyIXQGWUI823S+plQ+z0pP8HkYeAUksv9
hERCwsy8blaTQ9mgDyU2Dzp+Is58eoB8qK+BtOYEk5fQ8hNUvg+d4rIf4ZhfX2i4O7l3mubZO//5
/Q3QIxCVIfce54RfwDwDfxNKbB5MgQnXTO5Z/Jys3ShNhj9byX5c4thGy1Wr5cPB/ffKH6wywgUE
L+/LMNypxQwVaeBqCvRQAzBxNl9C0W40vo+cssx+lj+d3nSb16wV3F52YpxC+fO9JznR+whxyMsw
sMrg9sD2BXLuqYr5PT27cXkYN0Hl9ONeKpjTm/7N4aaooMLpNRP/cPuJewxiAA81GRNJtr3Vsb2n
5rv3NdITXfNisn6G0bNVTaE63Euo3iXyNRPNULsENc5gm+1mHyi1hScEim2/66Kn7PM7anYDczdq
gse7/cRje0bXN9rcDA+C5d+rm20mkwBTMHKfB5ioGwHZf0hEwwXV+4q0iQXwMpp2Y/N07ASh0/Ve
csx2RSc3Vl69It8QekAxRNAQvQ+hTSQbcvkBcj0A0ftB4byEmp9j87CSKTYne4nNp0HBVej4FVkH
Q4W6zzH/ybUOiGvChVsEBoN7L/Ee5r6LPL+AoN3YPA6cAPPpy14Cs2WaL0pnD7vzCkINkCE+ptsr
trevCctAFSCUz7hgLtxHOCcRmpdQtBua7yMn2JzuKTa3dc7hRisoodm8HkIELm8QUPaPtvTkKqHw
D5AHpjTn90JvitCL6foJTpPxU7TCveSky5tt8Mbc3LwqUB6F9Ix779NM3VEopyGUgAyEirXb10QH
vYik3Rg9GTqB53I/YjjPqIbeG++yHEo3X7XFALCRR+DOwH0h+rSm1gcNBKaB64r7Sx/+w8m4U0Ev
oWg3ON9HPlslLPJoL1nnkzRXqjTydfMEEDgDy5rfq3/Y/KeZaSjjFFBhw6C49lFLPXV4XkTSbnSe
DJ3A82m1l/CcgWQzQ95tXvXiNDg/ng/3pu9zz7cRm6cIwU02j3jeth7nMdPzFKGXUrUbpOejJzid
/bWXOL1XLdyL+n9gL0BzGxei0PihXG1i0XlbJOHmAHSGuENqYi+8nK7dWE3HT9B6v5/2wt2qXv0W
GzisBExriLfdYTGx7SDQcICJCykhPgkmvJSeX2H0sJopQrO95KePN7qABOOD1n4F14hCIS7D8N+E
g+DSGgdf1ucQSbh9TfIKL6BkNyyPAyeIfLzcT0QkXIt6VS20LS9E2PMh7XO385O8gvAOtiqKwSWd
u+eA3FMt9PEFFP0EmseRU2z2U/t8ujHNm5dsxz/scgcAUAw3p6Eo6vY1EWigfDgE6CACdx9DnQD0
YrJ2ozQZPoHq0/+nNNDPO+M9NgycbZrN/LbT4JPmeL9+ersD0PtwMvT+vO8Uf3essLr+8y0GRxW2
/rGD4fZDnnHKd6flh0E3G9P8+daBWgS4G4pAQhJIJUFpHGioHk4VPEIugbulHHKz4OpiuN4Dj8pt
GAHaIELZiQslJWJ7LQvkptlaQfBnyEnddnXhQNl2nPfY2/FM5QN0/3vcjPvf35RtcaZk2Zg/30Lo
8O2b6u5929UxKF4hwocjiIACBDdYQU5UV5sLCGrC29H/0V3mlZajek0bx84IzRdN0jULUjTeOUvK
RK2YHztl0JhkZPNM89b5kDQsvc4hMaZMYB1djWVYFL6Mlk7rEH3ZDnV+5MW+TM8aXuqvnZbiCxt5
uU5QnB81fYpnvpPpWe1KWayxjbIFz/xu1nRpeZxWtaO+lEmlTrqhrcZlMaBl3I9dGI8JrhZF12v/
SycH4h16bhIHuqkH/rnrbeudDcBxM6Fkcpxi1dA54V1Zhn5ceXLTNU7yudW5KQ6VVlm8qEyb8eOG
uUkTL5y8cGnYuplMbFD00iP9aZ7AvV+x8Op8rE4VJO1NkFijRSjKIaXRYWM40XZeqNp1inXJKPPy
oMaRj9ksa0URnXp4jNo+iHLYzzqQQ9H2dRiBVO5nbdcJFKIkQu5V3+emH+dZIlnvBllp2KiDMlVR
FhatHp0h4G1JyqD0sFOEtvFplAeJN9YUzVha0THMeBeXVajjCiciC7y0VWN6PUbDYFgWNkU8sFkX
K0kDuLTZxUuc2UifiqJxVm5f6jM39aJg9B0S9B3VQWqScpU4TreMWYXfZw5vZUCMOwYdKvtzlPds
wf1q2IgqzeZ93ubhkA3JTCpTLzqvyI61I8lSGVqslGraZVZ2dRPUpeJB3uXtyutsKNokWxRFqWaE
J/E7KJQvwy7J7YzTOJvRhpEg5bE6NKMfneuiLz5FpdNUQRblXjA6XfUuT/mHTBXxOYlrc9YnnTjP
q6z7khSencU+ita6Suw5nAe1GDolP+bGRmc5VsOnLKkcHPZt24WRwNGsR1Kc+n4WfUwqSw5twp13
jo1sExjt+ItOaHIc8ShfOqkjxxkSOhs+VrXHAhHl/EPNUfneDDZDQRElsQ1ZWhMbykILG6phHFel
hn6mgd+YYt62ZbPq7aiXfZ7FH0mlyJE/iqQKUMX6SzByzRB4lY7SWZvp/BvqKc8DIkZmAxAA5TzD
agwGaBVwBl30xEr37DKtxcykLSUBJVYco6GK4yCVY14GkW67d20c4yNkrTqk1G+DJh0A6zY3+jzJ
eflRG1suu0hUf/c4+YRq3YVN7nlrQLqYDxWh4WAq72QccnsecZOsS2r1ZYzI+LklY1Es/N7iq1Rp
98gZS5EGdU3Eus+tv6BpddP5dXSImFvPE5uNgKBI3/uZ1352eZp/GrJRfiJ9I1nIai/7VDulP+sz
4DDuNHrpQt3K3Bd9s5AVP+pVysPCk/ky1WR4V/olW/fW+H1QDllaBTDWeYdSmQUjG9MkgG5/8qyM
Uru2TmV1qOKMwCmO0yBhns0D2ThmRp16mKu+rcI+6pPtvjSBEHkSxo4bVsz0a+X65YwMDH+kwiHv
Gkd/kKN+n1aOuLZMZThw/c7NAtZDgDrE1ZheCp3So8IdomO3oVXAUxPNhIxXPjXiZOh1DazRmvdj
7uUzpl11xVvXC6p+VGck8se/617pOkBObgO/6KujOI3phzihLOR1jmnQF/UwG0c/PgEXt/3SMGdW
qjwOo6xwwzFDaAxTq9etrOKNIYm8yXvchqarj3Eb9XPGeztLupZ8xkkkD4kDt1UC2/fDMbaVN6MZ
703QNNgBjqOJe4pq6yy0Qk4SQGRXnWepMXVYNcif561Fpx0EwqIgj6TbBUnRp/YQJ429UD01XpjF
PXnfNZH3d9YXTh60ssUk9PLen0dRMlxQJ/KOVVeyTcu0OvJ5pHkwNAjkXOsSexajMqqC1ktMgHvq
nggfocsBOeZUxH47BHFL+hl0qsl1YGSyUoXXyaAakHfsIKxO4b51BkeUqbBx7VUNOu8C9XxYxU5k
QvjQOIzTyKxYVvnLpqb22GmwDH2v8q6o0uybcui1rGp8jERnmnCoiyHI/XRe69QBJneyk94m3olP
suw4cRVPg3S8SlxcB7Wbq4Ba+0G5+r2tRzf0kE7CMiqiQLY8WUiE2NKVo39eI63mDscJCanpzWHs
JKd51sUL2spopkuNPsma0WUaM3cB/H6VjqV3UWPTh0mdq8tYIJAgia7WfZoVc60jlp8wheKQmbKD
ulk3PnR6O8iAF7xZQmcfdQ4nt5iVrt+fyUHp69oaxw1whXIwe6j3MeYRXQOFwwz3VRkqVrEqyDNW
nBWRwxY5HtQKlQ0OXePa2WBceezoWAS8LNWyaW07o61tvmCtk1nuqTLoRPa1MejvtK6ycAT1eNz1
RdwG3PTJGfXqIiiNyma2SHA4EGu+IdJl8xYN7fvU5Wze0V7PVexlC+opb0a0E72XHTKn3BXNsvdJ
DVRI/a6LU4Lm6ejrOKC48EJHJ86qb4+0pEnIyv5v7dL8a237dhH3XnZdeALNh9EFXD3va+LlNzqT
ZkUcUPeuyLJZzeCniAk/GBjjh51s3JWb5nTWSYQXuJHoeKyc9MpPPQayM3GWDSudgJooP0+bnKyx
SeWiatJ61YJBMm/r3D8kVJmFsGB5Ob1iywwn3ZEsVA58ZKt61iDHmbnD2IS2Ut2cCFNeNayXIdB+
KdsYhe2Q8MO+I3Uo2clI++qwpEUWuJWPFwqxq9qtztvWA9NBlmlI03EJItoJBuJ8RpIOQZJwuZDZ
CBZG7vJ55qpTUelz4Zqlb+rl2Bdt4BZZP3OT8sJzmmydqjFelLrygtp3ccBliQOaJGsz5vEiovkJ
KRznwje2X+a89Q/pkMazkRTnTlaeDVomi6ZwZTAqpwx5Ppz7XYtmmczypWkqNWvGqpzRWHkBS1q0
LDsyghAW5J3TWByAbBeXDcXycEwjFfoM3dQRd+ZsSItAFm0RYFkxUGRZAvqAtOc9VDxeyWKo58KB
46eMc8htV55zp/NAGY9J0LEWha5ftStbaP8wLWMniOXorYtmOM8l+0oj8eFp6+9nZviVqmBNcXLf
Zf3x1/9dqgL+3fYC//7HbZP2779BTf9dd/dfvgs6kWzzLmb6pq0v9fhZ37uOb/2XxxbkE4/orh/8
T9ylXz58oS8FgVSIof7cl5reYrh1wO4G3ftS296J4DGDeMfMv3WNHn0pH2rBIFjrM+qDTofepZAa
ufelqAeZXziNPvS54lCbjICKe39q27nZh3pl4VG4wA/mPPsn/hQCr/2pOwUtHRGB3KW47XkG/bhh
oqfuFKhI29S5QUdlRbumDru4kPZQs04uo8QteRGoZCjUcZohp/8gbUlXthqSCtSWX7GNkF2J0Wxw
U9LZgKV8HMARoDlNj2Jcg970ozKLwY422iyf7PQOV3BL2RNHEHrouBRa6UAlnYcZuKoTyj3T9nmk
R31EYtdeoKR0Qtan/vHQCfe0dwbQxL+eELpX/TAldcEvpoxBXwtAE5zfp5vlyJxUTqviI0inHKtG
OGmYd1ARu0wpjWtwhGqnPkTarb74fe3XNmxpJ+ihz9suWrA4QWoVCemAMAG1Egclj9pxiRtuz7xS
CjJXZWvPEkLRZY5RMy5pVKqj1KBIzyEcN3YByrZmRq3rYgyZbcsMdEEJe+3wzl7kY+3NMBrZpikr
cP3S2oOp/CTq4rkWUVrMehYhHPTcAQOHAyJ1WDSmbReRcYaTgUt8qRGBQ9CTnG00KeRyoI6v52NT
oVPtqUyGIpZDPO+l38dztKXcTWgOnnES40uEwNMIpDCwNqPT+ouTDGAJ8R7IsFh6dk4Yrr7grs/G
kCtcJ+9sUgBF/sDIahhRYj/omiWjDGoHo0ucJsgcYQW3xU/HrBfOgouBV58xactk3WgD5y82+Rg6
WLDuYtQlvnRIju2nykPW+UpwAzsnjQV6hkZZtQItUBRhpzMYBGIYps6rDp5WbQbU4bQrwVsdazAI
HTdNk7MINDUPoJNxkcxoT2D9aQYmX9rH0cd24P7HrtUw3O+RLma15OcJb+GjXVPDJskBlGXAKVyb
+5z0ZVcd0tEtijnsI2lDJglsi3Tyup9Z1tTj+2FUAGsHYWt0FI9+nqzHLSRiuzl+LcHu6SsCpmbt
DGgm88YR4dh1/UkCwYZzB0ILNkgtMC+JoWnLrK4lauZGD8CEuY+ASs1FL2aqw/kcVEQ8y1mNUrBO
7XDJG9ycOsy3IizSiBpwRVq1idOGnQxDzD864Pqf9l2VnxGSxRuwaOWhcsDgCiUuxaaMs+5TRdzU
LtAIRzbpXXvW9V3jhUnaw44XeZQNEDjhzM6ZEv5Hh9emOcdydPiMdQKOTacFbG8vC67fuY1lZGEY
xHFyCCjUBIH3SL1kJLMUTiS+6gsL2ElS0f7bkELU5Qv8WKTfKtvbC1m46DLl0A8HfCc4IwaX4EYk
ygcDHG+RzzOn5oET9YBt1o95MR+Fqr7AzgBzibQEpswq1UcL4zqV+WwiZi8gPwqM4IwCNljiCvNl
lrvqiOERvOAIgiyHcZeqbJFG2J5RwurDNhkHe0zKFrZeqBZm4TZLxwABt/lza1PYF+ETMKtvPYgy
ybC+zMbRcT46rRjr4wZrR58N1gdKcjCA+g9j0Q/+B0nBwLmIulQf2sLREJ/pCFmNHQUBMQ4F7KVu
GthL6/ayCnw/ho2o3EIfQhgitwsKUiVZVzVcvgxvD3JmHQBOOT7wMe+2TNFoCp9iewIytKQKg+nm
IPB+kJfwzzb3WvwujXwQFF6MMnUlSI9OE+6lceDlBczpZDF4UyKKdfpVI93HVcDauLkmkddknyC6
ZlAS2mhk+p0qypKDGweOjT8XeezoOc4QfJILx2ltagGYN7lGp2kzEvvJa6M6u2GixOCq0KGOo3nh
dhi/K0D/jHWA2zTmq6jEXoEDpaCuapVgAsEphsSYBY6M3a/SjiaQMvZOS7jk8Jl1bRSqEb0XXWz7
EBWq/TCowZlnEEKE2FxlQtLGyYrkfjQjUQSOeiG7PoDgJMSoElGwQ8f0vD9WNK0d+Qkc3tYsaMV4
mQZgbUUlCBm1qirP/WggOBWSwv3qlODuNWWeBdlQNoFMeusdogzHf+cmEjc2JlFQIl2+a3J+3ILr
PcyzXNtzrkT8lZGunBegpGYQXCUXXh2VXxFNigUGjykKxViwwG2EPvPjIQtFldUkwGOWn4BjnX/A
qRHgEJtmMYKJGjidtWGp43Hegc/+rsvH4pjRrp23vcjPQaxXX1O/Td53ND/rhWvTpa4NXdRDbQM3
VRCEkUq+jw3PP/QFNfFCN2V57IMCm+VZPa5zx88WUL4jg67uSxPkQoDY64i6BKVTfS5ZUSWzdDTl
wpOu+pRwvt3aQvoBtKJoweQWrT2tuCVg5HbFLI6E+Sa10LO8pfQQj2m86HOMT1lsBJ0lLiuHwA5g
DsyMxt1RbQq19PJ6yMM0J2olEosXMUPnYI5XS9cm7UzDGj+nma560FIdX5VDhLr5UIj2tG5o9N6v
Er50zJgtmOPzEOJpo7cYBs5PnaSpj0BgD4duWQ6r3kH+amyyfj4YrcMG0zas2yE9TErDLzvZjdeu
m6dHvuePR+Ae+/ns1xbKD8bc7aUoqJLe3ruFm4aT2HitCuKleRWtbVPpw6yM8tDtCSgh6mhvlrqd
OoqAy+FiwKPJu8MQ21o9zw0xIbZt2zEHSxe+9WBrNT2JyNNoTETSM38NPn31RVIJgqFqMNgYv54H
cgg/zMMFzAIX9rc1rRPrq0sUb40fR2uabS0M4WqQ2aWtvjAbgcD455PBFYxtRgtBa0A62UoEPOzE
YASub0M+SiV0ZRKeh45s/fmvp/rRkIWuHNARctteHYE9PzFk69gXlWNdviZ8QKdlC6Y36/08NF6j
joyAqME/ng9BigbBMdl+v4vnPscLeQrYNi/YerRJ9PFOBZUJJBIgzGDAGjFygO399Zzb7Xp+RmBx
HrTzw9BGHr4ta7LGoYhp4+uGrjUvwboSjgvGDwhU0MClxaADoU8T6COn6OBn10lBffyagB8PKVyM
YrDPUAWIt1/U9XzRqqS1a/OMr9tW6sO+d8jKol5BHd8/YwWYRUApPDRiga4S7uTU5BHuy0gavo6b
RB8OkEJfCm/of7OZu9YCDiX0hYcvuQLGm8zCG4Jr5sBa/Np4My5FHt5GQH+9lh3HEjJ/cCPZA29n
2/ny+Y5ldVHLSiq2xpGWS6kTOBTd0As7H6IGnTaV7cbfuHQ/yi+Q6SDDYFlQPAPTPp+ylF009Dmn
a0dF/DNqvXg9uh2YIm2u/HnpDdv4jRnhiPx6qT9KFg9SipDyhNVCrmu6VB/30h0rhtdZC9wdKZCT
De+82ZhyDzoO/uqE7FgiHA4BeVJgdXD58fMlirzXMFWB11YnRTgUSB2NEEf6klM4MNnWg7PbU/Pr
SXetj2/bnFEo9+eMTCbtXFmSxOdonfNaH5YFJavc9ZIlODq/5fRtaGLC6lCkJhi0sd12h/iR0xJP
ey7Ik/Woje8FKSpYHzDh5hdVN+pTleYJpHgGMJNtD3ZdD7aWOe3qzkYL6hgKzoVimzzG5holhoDV
OZZ5cuZlvMp/sy27KIXQB/ZBIsH3xuCJQikheSkHJ4ITXkAbuFBGsvqSWgf0ZZdSOGqpD2b9r5FA
P/IuVLAAV4F6huv+0KT5Of5xDvGSCHTc2vEcsHWtR8B/aKxtrj2NQGUmVbQ976lEp3Wb11+6jo1o
RqRvL2qD63xZx+1YL8BKkstmQHky+zWBu/YEZNi2Jd72EimecL1bQ9q884Dri9EDo9tl6VcUO2Rt
clLKoK8hzvrrCX84m1AevOUGCOXAEYXvuXi+IbU0W6N/GNcdjejGuCkkuoa6hGNqK/DG//lk22+d
gwoGH0TNVAt4I1yNjWt/WNvY2rO0zPxj13jg5TC3Ai/p15P9ADWszPMgTAfdOEDjsQnXFZmDKhO5
w5pHDBxL+L5IOFnAiOAl/noiPKmJgKZsIC63xgODxXGIiz3fwxxyZZZXogcLQifmzAUfrg0dzzTZ
h8hRozmq0g4iITSm3nHSJ4UFj0QQHdT5Vg2q2l4kMoM4gdODsxQaNFZfRqH1oetwCGVB1Iss3Hwb
/ejrDJzjHsfDWVMqXxX/VBBzuCoGQXCo74BLMT+YQrIcvEoUxqzxOHizvmzVUdEnchm7wz+2umAq
OANUbMtpoVP95Nw1sYubziZ6raGoZeXhFNZfq9qfO9iqI1ra38YPt9rriQ0EhTEgD6Hmc9szB77R
ZYpSORYE8tSMrnlt6Q3UIXZrTSP/421AhAsDUZ16zNkHZS3+DZPBdyNMJwf2IpzDty+50BYedMDz
I0LzqJG0l+kaIYgkjTOon+CZWQ58bAmUFVhIdHKUZZAdUgayU36sgAMJVAEe4maANCnG6XDhtgVE
EcdsG6+ptdg6FtAWYgxGyDCvdMFNumzh889EMzglfFIv2aHvxFkKgUuPQPIuNeNHvT1euQPKYDk0
GlXrTg8VZEm5sWestxAaM1EGcT/Iu4Kil3UXi5kX9zg7Ye62CMdFWXHeQ7ThVPPGWVoq+ZmCzCpk
ikSZBRDFLsfAFTV2jyEs7ZahEaz1g4Tq6rjJKNSwiLwa+5ka6hEc6FGue0+ikHY5ayF5i5LaL4O2
lqyB2Lfb9WpDxrRUwDMoheBRC7lGdN1rL4OguJMCv/i22gZDhzhLzrrBws/CqUe14gpClEtf+1Fy
yLsMvKKyHuHpWIt747PLIM2/8POtXVNXwGtJmbPhG0TLZR9mKNbguA/a+tkq9hx7UdmxSM4IpNvU
cRbXXXNuiAFAcCWAuxUqquxCjS7oC902qF7ApVl7kbnYO445V9mFqJC5tsaFVfQkZeMN4WVLT3SN
tqGoPgeYrSthICydbVgP5L6vEHRFgfqNlB53sJsdRDT+L3df1h2nrm77i7hDIETzClSVy10cdzvx
C8OOs2iFhJCQxK+/k2SdsxPvc1fGeb0va43EcRUI6Wtm82GAzXWDHtwxkaCxKuAgQK5ATQEIz7hP
6GGlNT4RZHEdvm2WTufZ9SZ4cKLDV8/DhqyVkykGhNOOdIk+TXZl+j7sgnapBmyX9g79qlBl6FMr
yyDo4vO6qiUdKqPXoNzkJG2VRAjhbGuwg6ZpRSMRpbZLr+O1Du25dQE4Se3CtcMbP0ZgWpk0y3Zy
I3pYcG45UMbGEEhCwomp8ZR1DBtsarMkug06hdzwow4AZo/dtzUJoIY2EcDNwiSl/qoGEJLNQNuE
+wukXH2Xbau7+wnBsdHgYmjrwse4j9hrV7dtfVjMAq7z57FKIsQWsp8Zm9I+e51YB+jNMh8+hi5s
uwugvcDmI/CGplQJwy6aswSdWTsyrGu07Jg57Rfz5jth16PrgMP/pGbCLH6tGd0LiSZGbZeJNH7l
Yb8jsQrwfCF7tD8uJEDgf6S/FPo4ddcCu0qvWQo+ohhI5/qjyAayXPG8wTHlMgDTMPoYCxvXa0yP
fR413edlmnEhIQF2cpRjtNxPGzQXL8alNFgB9LBhuM9E7swNc2P4mPT9BMWaqjv/PQvAZBz6bI7i
zz6UQIFbj9oYCp/Qphz5GDRAK4oWcAX2Sgw2Z8AJ1jT9FwrzQTcFU1pIWozdCg67qOuNA5sPRtZf
jmoBWu9HgJJHIGhbBkgC4rdLTogD1AaEXGcAyDaz9vZnxv9b5Xn3M5j/lCv+ylT+Slz+/8yTfvv1
/dL/Jb/+qTlFxfHfXdB/KE4/TDj6VXaK3/ubKE2S/5OnFGXS/jYzDMoiqEx/ik7hqty14dDoYK4J
aNK93/2bJ8VAE4qGEcXP3y+a+ZskDTHVkUZI8KjqdzQMLx/+L5b4t6cIke3ff/5VdEr35PjvzL1/
YxgR9Ec0Qg7fX2rze/JE4FdTaAf2PQtrjQ4xkrEMgK1J9KbPjBk5vAJhY8txmv3i40pHjrWuRBdL
3ppJxaAmReSG9DJvmTfVkAfTfGFzPi43ONESckkxOCbf2KB7J6ogScaelk2axuH31Alv7sfWpeNr
ljFZf6Oczsltk3QzDgAPuwWXArhZ8U9tSLSdqmZkapCFsIgWEAD5GZfccB76KzQ6U/9XsKwgb/5Q
7aYf1gjjM6KdyI53LxmW60MNmoa8M23SZt9rK6Z+vtAcLPDFGK/Qn15sS6OR0rYOVfZfI6m7qP5D
DRzu1fSvzwj+NGB1UUxh3UigEv5QbW89zZaEJN17Hw57qaoFZRTKrzwK5v6okJaVrhSUs3FbBHGA
HHJnY+qXqAzjLbH0UieAaQeQBjNFW4o3J6Pf+sMa/d5cYaQL2sidOd6NQZiLmH64Rtd2QdQqGrwn
gVpJVDVb2qTzccwQ2UgxKZ0kLwMjtYZ/8b+P2/+wgT88m/174xwsKXCvCF3nx++VxotUBDR7bzz2
XFKs6HbAScZ1NDWF7TvTfZrqVmsNeY3Aa+z/UNVDx/Dro8HXpzv2AK4eaCNeBL4vyy8AcQMxQQCk
nb4H6ZjOFDQ9lFGvOEiBPosN8NVtF4QivKHDDNnUsBACmQtGJ41YlH9eiN+bTTwAhtYauBl6vwSr
8REI0UlHeg9c/Bvkisj7JzFLXvtDUPMl9yefKYen8s9f+Z83j1FYCczJAHmBLsUf+gxA4/XYe6Le
48TilB99mGwhqARlzRIfuqyOkxdlsOpzsSSAxl4E8avKD6BViLR/2Ajhh0iGBcDrCnFKcFCBav9H
19PkW89yqYM3DKZKeXDhNOqEtuBOtIsoje3jLYY+cPGRLNyOm8wF60hrHrhMel9OATLqQ85briYI
zISK7vnaTcvbP6/Z750SSnAAcXhHAmZUpojheL/I7xvG2DpTZN7cm1NaYRMQg2IkPhAwkiwonKJr
8CAj0Fo4NNqK/X+gtsz/drGg3ABEB7AA6DyNEdp+vwwUJ4v2SyLeUJUHiOE9otdmAYIS7dkVrRni
/tJAAfDKe0jnxlJJrkJ2kYEiWodibhFt98jvW/zWBGnzehU7MMt/QjXCj3sMiiP4puCuyIA5A+H7
kJ8ctZPMp42+LYCWAn7o9SJHczdvuoMI0oKrw8UFKV/xM7Q9XPgqg4QueLBS1uclV2PflHyDmPCK
t/OkwT2COqh1adByjfcJysANdSfNHUJiFPQ+nC4JFAr41KGr7Tz/4ZiGv3erKRIblE8IGLsnHO83
/4Ex/hIxJqJbdEYy/0ZQQScvMVV44lEyMDx+6FKa6GK12S7WIDxWUVqkcEnARTBuJFxKTSeXPvWW
oOX45335dxr7d5phCKDgMH68N2UPatnHpSYEloC0a5eT2iLSLoeIuT2SG7ynyIi/FkjJs6QUSyPt
kkNZvzdFhWaNDvkVEj7Kl6YUg9SOXkexm3oCXSpr4Bnws8V5uq1dN4TOl1ARLNHXZQYID/FOH8XT
fOCj2SJdEkGShVeZYqQbr6kLBU3ucv8jkwxJtkLsXU8chfjN0LRrjnLDrEkX5mBrkeYu5i1JO16N
QS9xhsdxZbkq0wC/1hYDR0PSFs0oMhz8xA8IR1GuWnMefqwmoKOoZ2UeOI+dZFeYO4ILEWXZeAuJ
BZY7RGVi0lu6jAwfgO54P6ISGwvPjUCUA2XPsGgOOQcEYfnUVUCtxt4UosN8LgWZuE7w/cQ5PO68
b/BflDQW6wtgfFb1MZ2hHD2nwAGS6CAzga/kg4P27JLYqO6acnRAj7rT6OaxH5+oMH1ObxMPA4o8
9wkJgLmwBa0kxLodHXAsc+sXaHDbwfB8vYcIPKUTL/pWZ6Iud62XJbyY4Y9n0V0+5wDZDs0MVm1+
ZD5fN/FIiN+DYR2i0U5uhV6sSB47CZiuqbDPEYqPLTrssC95mC3qL59GYG0uWeJs9BIy53V2G3Nb
y89TnvdDdOgnSJrHQsJs5XQJ6xXi0GESHs+2gmdhUx4E2S6vLSHODllW+tjX9nrIF71A+jH2truc
gjxTQem6FnhtTEZt3xKIRmB4qeNaTlPB04mrL9MMiZgpMsRBrP7G1f7UZsSSJrnOeJeicJrgtkAX
WkN0iifPIR7BA4JkAbh18XNrQHKKFDalINfISeWoJiTEPCThYaGWRqS4jGiA3cAOwZo/IqCL7EFC
FzseeccaVrRNYx+Y71hf+c7Wpy5e6UVH6Hbmyq0XRjXiPlVJVLqctbdpp0dSzvGqHmts6ou4YYCh
cPrat17J8UtDOlE5OGlGaFGoPoV5mJY2mthVJsmLGHAcJyuTa+DnskqhA8bTJYE69qmLD73ozKet
HzU5YOfqAwgnOmLHJvxbK80D/HDySsVBc8Uhqj+wJYbCb4mbi1WYvGpzm31OZTsjJsruHR18XY2t
hPQsnqaK1fl8CfyZHyEIqaGRlCzGR2d+gsh5So8WH3nOAt++KSfMCTmjfp9ziIwHF45QP+U9O7Y9
EQ8yTqKtGBsg9UVARfMEX072OgYTK3Jq+KPNou4AbJNcxiRvu0IEAb2GN2mDMGPB4Jw+rT+TgHWo
9TTN30Mws+BjQxner9DbQfDtp+AQLlzfL2usz3soqOATMpcUWjLYRbjNYEACppV96dYo92eUGubb
EsV9eBBGalU2HW99seK9YN8zzVJeBXWgLnnOBKviUPef3UqHkjEO+dQCnKqss1a8kn6R1w4jra8W
WJOwQ2sGJVHcrBZUmXE30LSv54yL4LIbaBtVGaLfe2iBLhUbqIq2gGUl+GrlbL/PQeDKqAu312Xp
BeSFtUTrtW0Ldm47SuDcoVCmAgg4uMvENDPURqHsbn2YIhBz6coVCkh6idcEj/JSuVkdI2miKzYC
Oe8pe2bWfyOmrm/jEMdnXYyueApzYNE4vqYV84Ie4lRPtxKo41cPpvTYk8joZinMMLgBopwOPrUi
MDR+Xc0sChqN00mgvikiwvVnF07D56X1eigHrZunufXzF+XAGxazM66sQyVh2cD10SLMknrAwXPt
VsYus3d5tLRjCblo/9pzuRVBQ/gzXg03F1Ku4edcxNlZRioDFEMgpugm0C5Z4q77LVRrIQVUK4Ou
dVGbYC59Y5rrJAsE6PpwyF9VANVElc1y7iH3Xea7xCZQvUVzkpQ5vF0XOhTtHWqc+UBtq54iMcnT
CrvNqZdr8qpo/WT7rX/aIGHNTrOEpL+fefPdY0FOrU6NOQhG/INWOasLFc/+CtpFXZB2Xc9JPsjT
nIJAKJp0yZ/ySedv1En62KtavK3bun032ODVmoroJq57eiLIFNXsZv3AqQjgdppWOD6W4WUj0C7R
MaxR1Zotvm09iZHLHCIS6bssQNYekouUxHUpl6k/DcyoJ9TFFNe/RpchmQCDJXT5Cr3NfJdPoG9D
P+YPnKvtqln6+eBShNyin3h3O8VEXyoT27tpqdWjAmv0jQ4rgkM0+/U2Bg98QN9pP0F+a66cSu25
AxQuCgErxKlOOJRNc4Lu1CLmnbdA1ddwIanPW5S1Txni9td5y/QjEn5zgcOW3mxhoFH/wSsBkQW7
7uwI/Z7mUBxlm58o9ruajlsTiLthyNq7xgk5l7kcyVFZCHelNnFT1GzbrlUemysUeUPRBByeHbrl
HDGbQ8ybDtCsCdeUq9ziT9na0FNrVPAe1BHq92vP4q3LwXFDq5lVqZE8y64HiNdSfSAYhTdqKEBk
fW0D2dzlJhxvg9hPz6NWr/gdSIhhUXleOCqY3qT9rct7tK5Mht1lLmT0YgI4VcsRWtMbSL7NUxet
63xqoxHev7wN06u4Fio75oRP+SVvM1kJt8QQmvLWVlBg8RSeJ52vBaf1dCuChYRXPphTrHVCrFbX
c77a8Rg6BdgT8hH+ibo4+JxOeSfLBPS9OLS5VPf9rks7qFH49op3g+iqQE0M3WRdh8EJ9qtlu/fZ
pEx72ksPUuWzA4I/YNWEbYbLAd2qGstw571Kxk293gyj6XfVYdg82nQTvhQEMkC0OnUI3ydKRMgT
WKKfWddumUIcUVKzBIVTMwVNfbHqJL1kkSNT/7hRX0dr4d1McnMZIdiRcxa3qz/No58U/HQLMw8/
SRrwemOuCliUmnEogzh3DxAp50DWofH+/JNjsQn1PQxGM+gVm/duKiM1k/TmI6fSw2BUYmDacKkD
75b+0+iDJN/gZOQTcbwKScQHNEleRox/0jruM135BLJdmGbMInAesg0guAG5wA9xaMb2GhbYPin4
BB6k3LSbp4Jyvz1AIdgPF1MXM3FoLLM3A8zQSfWLFjqBODpFe92r8Dw0Sg4QfLPU/z+0z2k8UFX+
0D0DmVbva47ShCrpo5MQdUgPzdpGJipRwrUBDHpLAMDfFmmb3PsgFikKM5P5biwRSTX+gYDWCdNS
EYSA4h9aOUIN28yhA63C0zBtDxKMI2M3YbAm5qnPJl5fQLsfvzbr+rJtbQMPpXxpYLfYmXHLH6xN
+0Od1XCaInkQBIlEPcApsl2NPhpvFe3McW1VXspZbrKAGIXIgnPGH9Q0JpVSiYczsYsRX1fNv+mm
3o6pGMF/Nq6+kQPyShm6xc7VhmQT3+VLSx9SppSqujWrUfi12DDQ7Hb2PRRy+CzBWGWHJU2b60VM
4sFA3N0cjGvW+pxMHP66gLv8zEU/V9E0j8dhrtnDNJDwkOtWXA01C27g8I6vIpmsu2qblEOOtqiK
ohrjsExqTpuLop01QRKu4Fydl4MMExglh8zqs1S2LvIFsnPQSw18Y8myQvocwvRXCh5M5rwkuLmD
F0H4sEHP9F5Hyzif+qBdK4VDacHlDOoWWR7Jv0uGsep61Be4hPoeWac7GnhxSjPJ9rnvmvAF2gJ3
hHk6P8Fny4+pTPu7oCeqXHnSfiETfxp7gk4KjdsRbu3+q7CRFgWjQnylpIbJNaK1g9PZ9dDQQ8p6
WcsIN90QqGA6t5aYR0g/9WhLLlc4vb8NLU1fhroJvwwhtdcwtdOKyVmcqW/8s0jHaNhjmpPghch8
k9Q1Rd2K4LhvwvhbPHA0Yn7ie9Z20fImVnhDDmPSQc3cc7Qs54lNnSgXBXoEgutNoBFIbR+WdEQc
KZKg69nNKJforW1bPRQRjC9T0Y9pC68sPreckgR7ovWSnXliorRCC7/C3RogfV9yKfS/JLq2thwk
peQFideqIg8yu17ApJdUWvbBBdyi0VPSxy1sBOtgMH8gkJ8Yc/2bWTOJ9IDO8ygMYMtCgOW6Xlim
riSMI2OxDxJQ124x8m2ItOvKJVYobLt1dN+09jgrOJTo04xkNH5fbY4f5v26HqZ+pZeAMJoaydVt
KObhJfke0xyWHZ62+ir26N+KAOWIrsZ6DtghmDnwErKt7Fkv4/g1lRgOMICLrUYSzOTW2DR80Ojy
8mOtUcMVibbteLIoqi4R/SZ7cHPbwnLucpSealsCcUtbGwalqSnAFM8JkwclV6Cz8yKxiUqou9s+
HtZjsyZyzvkAIwqKNHXY21hMBPBzF6GmplO9fZkWGIM+RSK0S4Wuoh6WAptXbJi2EJpm9KeARGDi
PiUGevxiCOeOvo6QTcLfuAaZ6+sjDC+DIzcDFLciL9FtO9jBzdbyxZSQ+hLmqzZE3gJdDiQs9tW0
+poPVz6rAemUi0EDJu9G2BISWjhAZLk5KiPn7kvTDLFoKoujkq4I35ROqljdLBJ9bFCrTWfTmoD/
tcyLW9mhHYaOTwc2+3B4qEkUpOsJfF+np0rBCEL6ux7kC55DDNVWZ/oCkwqsWwER4va/8wDmMazj
0k++gorbsS8MLW77MDvs1pdAgvt80GMOmAF2o9rJKwy+IeiEGeI4OmGcwy19b+KauOQEtHTDeZvD
Je++Gmlb2MqnzPotQGdb9zZBikA41s8GqrU5u9YoKN0t6XPiQXo2i5mH09aRCE8LKa8X/RvNzARF
Oxu18dMVNbg9uKcErA1LmbAFzpAHqpnskkMi5rajl8SY2QuYEDqNGge9QzMfYSuAh6cNtKgGNjY3
UYuuoahljojp8w5FVBafOp1y7+WxjdeIzl05oRoZbXxoJqgnxoO0NhY5sINJZNcbSr/sUAdjUq+F
XmsYTYswnvP4kPqNxicVKf4sMzM+BZvA1IFIgLiDDgRn5xAmLX8n04AqC8hhq4aDSJa8rVYFl5Ar
tmjWn0G2GP8DobzMu2a9Y4StF3Q23bUgNS2HKDE3feg9P0jK9VmvOTnBdTc+9Lmz6Rnegy0t6CR9
XLjJDtNJaRKV2mXSwq0NQeO73AjY4lrFkI8kyKOm0nTz90sHLzkKhGA8oAJFh1j3krGTSmLNqxoD
ON6CrXYejvTGzuF9BosvqyxesfNNQdIDv2O/ojWYtmBFN6L6sD2gnFALfD5sWN+bwO2ICyrqaMIs
g7Y5guNa6+DIDZyeTyaCqqSsSSzEIfZkuQgXkX7FZJEYgGVaR40oASh2DB1qCjkkzxJiqogwo78s
m4U7o1Cy5rDhh/m8okAKo6s4Brh126Dz5kU8ow6/cdLEroBNLT2kQzJeBs0iimUzDMB0tt5KuIrL
yJulyiaWzxBh6/YEzBcPJoX/pqCQNFzMcpz70gAwe9v6VWFv1PlnExCx+5nkMQmlu/N42FWc11l+
wNgW+z3ALBaAh71srgOE4eUFzaVtP6c9homg6qJwP6OCSaB2Sln3hhBJ/YmucY9RC7S+gYepeW8U
BoAUmd3cha5r6HBghOpcITtinzLHzJ1VY4tbAAU4F1AICETTlLeFG1h+HwI+TKu8F/YcArToKkub
7l+WxuBg2bDEsJj3fTlbxR7muhFHDZ/Ml0QtYZGnbqtaNW4PMV3gKQd35G/BR0ddFZllBSE2TtAm
5d2ar+cmUQJhftrcUjS1dbhcqBMKSIFmWcop9XDVY8xpCusSSNmqWTEJABgNxqvA6gOJjilos8wo
Cia/3FAjzXUThVAZE9bI9AjLvXy0LtXh0esJd8mHJH2JVZs1BUcB/mkO9op3gcwXw40Cv09FGOp9
isgwdy1sfVlvAQut9m7jQACKLZES/vh1631FCe8gO9onKTSMLefGES6rlcq/LObmHKJ6caXVzH9N
ES3WK6dhl6/Gec3uF+gsMHwlYGxGQ9ABBeKRuKEQul9l7Tikb3lQe16osM6vgqCN3vzYDfvgkgU6
paUvwy6LXsEomOkwLWnu4fpfeuDNMBD6yljfwxCkMl0fTNtlI+KvouNVH0aeHXVi2XNQY7rNLZAr
zEBRsdinWEgefu3yqfEFlyH0xHW+kEMK9QyagjzC+IS5JowfIHppHwfmlC2RN1HVoT6vWqrmbF+3
5JOFPmQD7iIw9Gjk9MvsVQiBuxm/UliGvkBeAvlJNwF71Dg2GYQw2PKj+toEljSorVxQBqg8bpQB
NbIAd3mZGhOcVY9DXaluSD9po8WlZjPHLId0uAYukF4ENcmegRh3KbZBk7zJaKMHF5PlflU+Og94
KVlU9muGqUp+IhyzrCZAPOmyZBeYiDIlFUYeoXCCPcqdJhat4z2UBl2lAG5VCls9LmfKzAHlCxzd
XrRH3tvwS1t79yWHar/ACCkC2pkNB56N9V+QDpAqZrF+ylDun8IYgi3RrMMXgl9hReCwcBFGLyge
ZzcO7raTXDVOXWZeBRf6Thri6wI+FRLiHGwwnMH6h90Q8xPygYKOLltoBc/LFVC04NrOkfpXD7Cj
yhwalRlDwGAzhC36OcjG+KGH9ZmXMVB9uOWmkImix7whSr95A/RfHQYJPEi9IUENfK1AdNc+/YKO
VnB5r+JFxOyT7tsZUX7BPNsZdP8M7UgLeyZkajO4hh7+2U8xRkyB7LWQj4FYoIKAAz0T0/J+O2d1
7/VT3TnLvjE4H4eLXmRcx2UdK6KDKlsZ5nkgeA158pJyDgK7z8MuIRW88+GGsjEjvivVkCjizsY7
oJgFhGrsGMeTzV4wZmRn2TFLZMQkH5uylrAKdd7EgZL6pGkO84xZEusZTlEC9N156EhwaCCgjlnh
11aK7wT+33TBzCkyps1hkdYPbVtsXTNA4CCbOgS5gT04gwbBAJ6NzJ9XCtslpmZQlyj1LDIL72hl
N5ah74NqFHKv274XixEVfIxZEh6IpGaZ38ywrSFG1fSN7HxpRYySrNhki8hwUYNi7vMSiPV+J3HS
kHw8YY7Ums7/MkGzRazo6mzAzzBrOE3cVaAXNMxXvcd8kQTe1DxL1z9oQH6XOYA1TCH8AHW4qw1g
N4o/8LWAyjKNAWvTdy7kTmisHZNoeyibFNjjJW1jA1feShwGabVdD4ruDxfwu7xgvwDosCEwgHh5
dzp9NOZ0zMOI3nTp+/DzAjj2CfYfH/IROy4Q4MX+d0wpNB0JygcMLCWQ6ycMWPvvHDWq0mle4S1/
SQGvg6GRBEzVDEGcQSwtw12ZiwPwkx0c0WfiZ/C4YN/KsN45HGc1TeajsfTP0od4//J/k6X7xWG0
NyQHYYjFACL14YEA6V6Q/YR8kQp6AyDC6NbjmyhsIaGkC8buzcDm4Th95tjlPi1Mq+zcliBUbXLf
zFsdXCDy9NAM7xDLbdYlu5TKxSsf89Ng2E5kiwWtGnCkvW27l6oftudtTAbglWQcd3lPB54aVLaY
8hZ/STH9ZHvOOBwXNXYGjnuNEok0OqswNosuGDFgHH5rALoBKdb84+vzrAng4sqE6/ERApwkrrwL
pl1FpSXjw6tbkmmWx3xV4YpaQmz6WilIHItx5CpCBmhq7i6aGDKkr1M21fEzStUQJGqaNVBkrWCV
Ieb6Z7b69934Y/VTtG04CpCe49VGH7YGouPUhMB0X7aQL8iLLiIpihnMIxPjmZrZ4lD88zd+1G3A
/QlfDAgH6Pegcvr4jYsiS2s5tV8pik5sRmvinRuNwM1D5pSsM7h8gPLoAwoLOmRpbtKf1OM/X0b0
8c4xziTBSUsihiGVMK99uPONAhYDbsmfeTxxTQstDAu+o4maodtoUcKFB1Vj6uLdumQNSGDZMtEc
mkxHqyjwkns7ovWJmvlqrLPkwVE1Zr5YbJis9zoLSFfObINJAJsIGE8PimBnquok3GURiOjrvVhb
pKdz3Q9610isMaOfoihKpS/ooKhb/6Dv/6gAySgSC4RZuGvcLYV68vcwMCR1O9l5SZ9WMxHI/QDW
RZD7rdu+b2PI0aBfDi0QSFTMmDk1F43+oQGEwWPf0tT04M8fapfsWzqaO3DBF51E6oeYZN4AjR/n
cZVIKRvzA05djVlu2LChzzhOZxrOOEZ/eIi/a0AwWRTGxggizoThCWLi+QdRywwefhP9FD1luqU4
W1o2+wXogJr96P44x3AJe1xbDbk3jjhi5R5SlJwhyQlaTAG7Ch3b/0rMsAy/YgAaprGAC9nXYfZA
vW7r2eFfdS3db9E3sDAchyBV9CgztdKl9FDW4Hb/cGu/J6r91vIQPtgQRwVzf6CM+/1paQCH6WiE
f6KotbD8Ws3YWtu4deKbJtkAfAvzSubtOY2mXUnEA4j7IdtO+Nj4w8aTEANAcxoY+wQ9n8JyABGm
2H103RBNpi7IscViO8o9uhmEzX1mhUVY09Bu4Qs7XRP8CWrUEEsBChhLoXUKGKGEfL3HkWhzOGJ0
+XN99lA4vP7zInw4oxmEVdChpXBbQqBL/kMUGNotTnwyB48rTwWiw08hYNRmbh1KaHCRx/+gvow+
pKP9K2OY2iKCtPQ/2KQwrQBiO+nSx8WE2CGA5jQ2FFRSWB8MfYwFO9Q2AEuE2WIUqo6LccX0oleI
HvZ4b5Ub9V2awC/WA9eLMwSD3cRzD+oH/wptLA6+drD63/792BoMPMBSYmDGhLOCU7Q/jmZw+4MA
iLUXarnvITshKKZxJdDLIzcNCRiFP6lz430G8K+5GDe/JwEEiTDEoLz/0J5COLeACHb+EQBRsnsj
zEBlWVtS97dQFMTKH+ZWJRiTlkdRjjmUSs3dfElGQx0rJHRhwZVqeBDfAIdIKdppMH/fQMKTC1ub
OKmGFMMc32N4ZNQ9FwlXrxbArP0UryFBl531U84klBs0XszRWgZEQs1t7USRcMLDa0pUmFeApvIQ
YyC1UXUhgEhsmHs5rQpSi8YNKw4DTKTWj5jjy/q4P+ZRaOKHZNQ+BiTrQmPNSea2DWso3eoGAFIL
udCIoRij3TYIgLEVJcprj3Yc2GqfHNc8bQCm88BtjzYRUfds4rEByhbrKCw9lLwCw+YaveRV3kV2
KBvgbBco/3Q1C2I3jFSYCDmFNmwxWQKjlVpykBjyGj95tjZD8JSjxXCPDpovfRMsegrukTFS885U
kqinDWNHJgHaXcDu+jl32zic6g468OMGop6LIh8EjdoyBU48Z28hB0H0jrnCYnXV/2XvvJbrRrIs
+ivzA6iATQCPA3MNrWhEmReEKAOX8B5fPytJVbek6ilFvffERClauuSFSXPynL3XYahs3Vd/GpeF
2oFcBqMgfVJ3jgeHVXekOCagHsUNGhitLI+kjql6ZF8zr7ZGnvJqWF5vX+9WMzOkqf4PbXYHj2wU
elzXdtu6kP+SPJNXtbOWCNGKOR2X+QqMVJrnsPOqZXLuga2gyVJZ+9Q7MFaERXlt3lUeVQ5evvgU
jm3BaSyD1lVAyUgHDUvfklfsNpR5yD1u0dzmk/O+0SYSn2cGx6Il4UIGASX21BJ1+cEIP3kVt9J0
Xf7Afa7+UstziJwBblubryMfaXfP+9T55nxRiJ7M+QkOlOa64VY4AI6PKO4M5S6xZ7UvokrLuZ3U
cthUPq3JRg+bsHAy30lvt6VdWvdNkWicQQ9uaWlmey6nzffmW4EGBD5JB1qHhcvtRycrn9w0SbSd
rJwceFLa1rFkX7Nqd5lzqVlJ78orI4fJJN8UxULCLEZrtgxp/Kf0zTLVJW0zJ3Iz1tNsy7tIpxYH
uKMeEezU782ULGrHiV76JBRTr+swB7kuT9b0ppwdJCT/qn4J10/IAtHWVzG9nQ3cfdhm1IzEocgW
9cQsCabED5ohG7WHunLVkm/PY+q5ob+McHPinTy0OAJtqPhc+3qrGTIiHl9XqKMQe8mAXT+QmUEC
vSbTw3sxWjsznXeGXNVzrm2/4FAKZRvGygkTkZfZX6mC+pw4+jwn0goXD5MXMEgvcyacXVSruulp
hMGU1zwvLdsbNAW7bazXXuGqS8550y1FX0YW32DxT91zoq1qgAnAx7x5svf8nfSR5IzRPBt8lC3W
6xauYcZaxz1+v5++t6zuGWtCxt85aOrEQ+lgyYRnuvhI5YPWRb+px99HT7IPKqvgFpq6OUo7Lw9j
YtT04fcY13d2pac0LSjW15ae99rD90etvX78z4f8+jk01djOXBNphBsaNdXI5zIXbd4fcexv3HRn
7ivflZpkNPUHpMpp4wfO64tqdpIOZADGDY3cmczwRrLBKKnti1u/mhqe0mxWko+YrW9wVQjCk9nH
4LWpoDetHAR8IUkEvSON9/IEgR3Z3GH3ek+ZmXNGC9umFotxIgmjdMz666t9HR4ojyTPR5AZ5A/H
lermV7FljNPUIG1NIGFngr/cYI672dsdL980ok/MLPV4XwfSPm0TV8lNqt9i5D0pb85mrsXoGsZM
XfrrA9X2BUBq2ADysd1Yg/VTFmdSDe7aYhF2TH56yclIz1ev4tF2WHi/+Yzk8tkQac3woWRYqZvv
Z4Ld2wH1sfqFYH/4A864xx+y1tV0qHZHXX89iTRb3k4ylWl+qFMEtg9ZZxmpdSqHzTXGS+t1rOTF
4I/u8fsjp7bYcznrq8qUHaDhy4s2L9nnZwNljv6WyK3w5qjttLGGkDqkCV/uFBnVNyqwLS4QSV2S
BMarztJtSNuiNGZ/5e/KbRKFdygJFtftwvIHCSl7tBsAc6H0bVnNQTKknPMRQE58HlLRwB8EjY68
qbqJ/26ofcVHR18M1Lkdrid5g7VO6TuXvuDbjYxM1JOok5VTQLLtauxTNxUqL2WRyUNh2Wdy8mJZ
scVW8arV5GJJWbJVrR9QrxasN2iJm7I8fTfekOTO+uIwZZLz7ufNHuheeWqLjMdxtF7mTNd4kqc+
IDhK9icr85plfIsyKlvEibK0uvXVTwcekYUMpOSOIDUPTix2XQlUIZepx2es+Fb7EGW/GuKvThNv
KBd+2phMdb9jnptKTM4A5/NdjmlEC7CnUhf0bbOs/YCUxSaqa4skM58AzaPOsLMzDXgPXpMsuwG+
OTlMNdJk85wm3c7v2F9NCgnHcsTR4I9LUj+ogzn6VhVnpxrWLokJ55L8vppPI65s7Epp6Y0slZZI
yEPfDKQoecyc9dTDm3JLpQrMyStxLRWS3DcJ1U1ylx8WwrNEu1iSoe/zG98CuZ0hCGG7u3bLxBIU
3BT8OYlhJKEuPYildeQAd1szBGx9kkDI61PL4EjOZqiyVbtm79wVug21bVROop45VT+Dwff6JIsR
wcGNles5wmvyiFXi3pX7tGgPPcE0WYWdErX4yHrL+NKWducJFLau7gHxMei/A8dLlaWS1ENVLsCv
mqX9KPwt64xne5VC3gjRtRtaCJMao/YN2VuxJiRHfciUASyKstOAcQO1f8K7sZTjI1iHIgUl7mw4
b+8Xl9im++LD3OqQ0ScIr9EmI4SvfGCR+1A+7fZk2g12U8GBIxhBSxNTwrlChzYxyiscruHMX1Jx
DtwFD58iHr/cyeu77FpUjODfHUtJ4eFPsSx8F9P7EBMZdUT/avLmQ6U+gc+cZ5YUL4p4x9DBaqKt
3NQHE4vsRBVzclcusFwmLVM5JVpMbnYQH22MQEOlsbkq9S/fh+x3kTz9p/ingThAfFTLqZaG/br1
VKEMs9e9N1PmpksTLNitedHbTq+H89LVapan2q7SgQOOOv6wCcvGM5Jyxret49S6weGhrrx80Xf7
r1/k9D5bGoUAXvbria3Oi91VMkeKj3fl64KFfk395s4zlG0HxKVKQg696G07qtKqa5IAOSPF9+k1
Qzsu+B3ni9xMVRiXQerXHtxZqsuaXiac1pTsIwgSX1TorakMmRGVfjUm3WQ3yxz68kAWPc4KqYwC
rw8Ex4xa9EpPKHeBPRhacZmZlnS93yS+fjnQk8thfWAEvzB+jb8YcLIRtxXOHvMhgznIVbtpujIb
INlQ5dBsNYPkay54zjt17X9/llZ51B/yrOrrSTujOYIGZQgm7s/5BOTRjbYMLqmq16URoreaV5wD
mEl//1W/WI2YTToCX76LlBX/FepY/4MzB/J4R7GX3hHfx4herk0Tdm1i27fwgNSI90Wm0u5Trjz/
DTIc5sn3xfHvr+XnFIKjA0/m/1WDXNeyGOfmz9cC9tIkfVukD6oiID7mjqHicWploHT3htD5d8/5
r1+I9YfCigAXRXJRsaF/vPky63WDtivJ/auAJC3Z8c/ui03m+8z++xs0VNru3y9W3SG5W91xEcia
Bsa9X75wlYWd1iAg77+vGAt6T6YSjAWY7ofVHjyU5W2y93fTgi4zqqZarecvdimIhTb70W+u6OeR
zhVxlPJgj1morKk5/YpN2XxdW9zN6u7l66RaiOuY4+tETbU75HQx4BVQaNmYmb7F5kBooWXqQii+
dRN8246T/cFBje2wlWMd2bD9tB0fJzGZGDf5ZnGeDJdX51/7usz+/U38+hp5cbZu6Q4VE8MAw/XL
U2Xf7UZz1eabbCjVygRWVa2eg1NPd5vmTfZvmF//6fscnRep/k/QzPnnYeOuRCOmp08337e9Nc3Q
4englClx9kOe/qPUmkN7EepfZBZZuJmqf1kOLGTCBnzRgu1GbUsEyeptuKVkXkD4UxvG3z/Qn9cf
8rM0/WKgMgtx7ZHR/CWfiQhqzXuKyie31vrSCamMutZH0TNhfjcF//pVvDqKa7CiOOn/BcFdJWa1
TalIT6+hyOyQHWEcmZ0SOL7c1X9pDr/pIGboOsnDf/nL/4Jz+F/56fnTvxs4KwDE64/8iby3aUMK
9oqyAgNRLZd/khw0z/vDZjGDUAqOyOC/jJQ/24c5tA+jPRiERjYWwV7xL+S9RatMjP0woZg8oO99
45/QHH4dQfwWtaoalIZIA/+lSFsYrWkPlq1BJtLsIsiLbT9Nvj08/vBM3rwu0j9CI36Z9Mph7cHO
VIh+yJfmr8yI3Rj6DUOKRjco23gkH4gMZ9K922rBhfub+acWrB+2CfVd1Fgx+WPBZUr8CnfiXXD2
BLpz2ozGv9VFP19jqsXAtMPhbkWV/27Cg436y1e6irPg6FQvDMvVVfXmhziAyq7TEX4np3zrE6wi
XTNeYapKsaxgE3HINSz+k84eYR70CSkUMkds8EeBDro+dk4KAH2e7SWYVmiHL1Aav1nh02x+rz/X
LCdXnT/4R/Ra/nHZAVBWYjPpQrPWFxyQqjtZUgKWWj++NejZdkHhtT1g489vkm3Mb+wUQ3ZkpXV2
3DpkNHk6kN6mldWdyenmKybF/Skr7f7JbdNrfdryGNhxDduJbPZuWuW1TS87BS+3pjtzmKpvu7U3
t7u1FG9NPS+CWk/kwemyGoFTNYdTUy8nvUmoF++defRmnXWdAlMM0Z72M6M1XJIoaG761uPAh6Tl
kw707iSFktj32nICT+zS92X1E4Gkwmw+D3Dqr8Rerdi19oyWJt2CDqz37AN1m/4DtDZ/oetM1rsD
0ea2cAb+4NPvdBuusrotDm7tojdcEsZ5qGeQBBClVfXz1LsgDskdviv80rz3UW1k4aIP/pfCIxke
cGh2sd7RJQdWdpGvh372UDsRpmTPZSZpFINbTN7qEjl2iMO1uXJJuF9uqG6fvG2n1JnkPaJ9ZZ4r
duxudl44txxf77M118NkBSIGX0vEg6H3Hyj8zIdm1ceDNwvNCVaqBl/6qsqOWZ193vqijVIC78vU
9/CUGruTVfHAw8kAG193strfgTrQ7gAT7lf6ziEvGFajxHEw6xodWopED7SG04zInXMCbgDTeD3E
1paXV2AGpy9Aq8fn0tgKGe/pLupYG3P/gkcwkKsWn7tRhgsy9Ztawr2Cv/JFt9YF9Zh9mShydlmm
b/0BTVSXgKbUWk+dnasVMdhC5yHT1kOS5wDl2/Gy0Hoana1jSrCje8Un4iq612nuRyuZrAiZ9YZb
THT3ySLNKwHCz6GvlRF4IEQZ2syeFa0XfAwbe7Axf10reiE4vTZeUyrcn0cQMSFv1nlu8RbeIo4j
mNrH8b4jsR3i1b3n4JzHk7O/16beuoFZb8bmtg83mrvv8eKL5aGu/SlMDX8+bJV9Vy/VO9dKGvOU
46+Y7WDE87J9rkWOkTeZJ6RCYsJ4LQOAfWYR7IhjIXdVJYkYcwI6vslO7FfeIrf1LGEublWYYT3S
g0RDHPRUDgvJNrZtqFgpD6Lpommbh+LRJiWWjjLguO/NC70Pxiz2jYFuBQ4yfExJCUFT4HS66kzn
1fVxmfGzv181m+IDkbiJ+8BbBp3+CNrmHYZiyDubVOdIJgrUf3o/l44qU7T5nN4AQ51IliBRWOhS
Ae7ZClr6EmSXfqLRfE8loZwPZounjWitTrQspgbom08FqQ7ngHrfcb+4K8J9smvk0S/KDQhF/1BW
+O8R0/lD+UFz2vLBn+mk0es1y3BTuc5p1kf55Cabps7+ZrIFyySsC0ACjR4s+7xMgaNl/tEZLZwJ
ZtJd0QbPOZmVpruU7zeUk9Xu0x4ja2BlDp36a5dWfw/bNi2fhVmj6q+Nuj3gY7LOjcQFHkw2Evhy
kva5HfT6AoGbH4/VpBphdglqaYwYzWVn2ziu3NkFnCWGJpJ9jva+9cewHnQPVPwGslZLEv8j7rcq
7EatfqCqmeApqbUJQem8VHerZbdfbURSV1xInh5K0ix4NHyYg2RSZRb3FN7POFf9W+nk4pMEM5xR
j5gp4w8uXZeW0sX1Spa2DlEn8G+ONlbfcBTKJ0sf1zeypMsMNsaqeUirDOUFfS4ng8WjFBPz9jtT
/b9R4G+iQJdI7IeI5y9RIIKp+uvnMf88jT+iwF5/7HskCJ7LVWcD4cI/fUF0/SsSdK0/qP1zJIIs
/dLIiETDn82PzD/UGeKFaspFvOC2eIWqmayt/wEcH5YOIDB1KP6HkeCLIvDHwIlMAMBnpRGCNKOj
DPg5inFMEnCiyedTg1QqMkEOxdle+6Ezju83UT57+lxQmt3HmM48fsjIo4HsupUXnlG2oT56j97s
lRca1bTrdZJXs0fvFFcTN2bXA6fT6UPrFjMeWCXMx+6xH2y6P0Rdih4g8zr/0PoabfvE5Ic0vb1r
k1mncRkdIwrbK2OjwzSRMhWVhXsOC+Z0qOudHhXl8H6W/uPk5A1i0sbEL1I8C63VI4mEBU8P3Web
2e3P7dy/p2tHG+7OTHdSjuMx2donNMz3CEae556vF077Xjb5tyYd2aOgm4R0yr0zMvZTs+Z+kExg
2O2798IoqMOqCGHRuD068gJlwNAUzRo9PXvvTK5ijJOBRzP7SZyOFaqHovxmltoaCMGjbLx+iPSO
X4qaiM6f7KDcAo9B985VPgxR0vOpWeca5tbW4gybHqpAszkV4DsPNIuUkegE/1rad4s3jbH6ycJm
xct97D+7KeqArOoQtMAfYmc09ru0kXf+JudYDnylTHfn0rEBa9aLZcZTxwVZrSgjfU/fks/Bk+dO
XuQ39bet7ppTZ/U4PZOtjJZyM2n1I9PPidQMnoP/6Ov6GFu1bEO4xUWoJMQHe/Q8xQ01wx5+9CM2
zZJQVuAi1+R+wJuynxaPp2cNfOniuGfP0B5fBknewbzd7G6IWpdxYGzWXTV7qIl1H6qDMYdmyX/w
ht3NOReVFqV9pt2ffzAKPB0NluwL1x/NeG7VKBr5LL6Vm3ww6AXYDGbszlkRikSsPCYG1iSrlvS+
c8N4/gZjFPQAJJdALvkzxyfe/c7/Kuh9Q/NRaK7L6OFUmRt+puIpDQYtN0233a8BUfhhP/TvX953
lWJPmCXDiqTufkgzhgxaXF59h/VhEp680I30G5OcUS34rJcxOj2XodKouZB24/ZWQk4KILw+WwYX
wszzgrkt8xtMu2fXdh+3nTe/0PaEjP2SwG+t9uvMZXb47vDexSYcCjKRTDgGk8dsfHkYdcukWDQ+
2pbVMxUHM07wMV8ArnRoiMSgleWQXGy1b9xjXWhDFFMFpbBtDq2xbalZmGbcl40eVb3NI9VnriHN
hktv0NZjKkwkLF2CNnDczbgEQIB4zMJ5X9DLcGoYZWyHIaFhee2ZTFQ8GXAUaB8cl1sqYyCa3wir
87s5c+hepgZIse8nnXIV/gCJoKNhB6aw09DekNdtZ355kWZ6fVx1q4wxYzINS68JX96tVnH7WlJf
CcqcLCEMgZqaTEgdrcXCwvsjZ78fmrb3jwOg0Jhit3+AvSMj/FFt+DIA1Ahnit/l9g4pYWMZ82fm
t737++nlNY8kHZkHDKMVz2U8F0byqc0d7eTQnzXcNb4Lp5J2oqDO6oX1h9wer8Aov6Wwu6hFMnt0
jdlcIUcJzZr2x3o/1VdujnPOWZ2jtxTPGg3HAo0SzFVSmmVM7j4Pp13XTqnDPG12x7ja3Mw/uIJB
VkPcutJw6IV0GmUlLqpPABc8zg41bj776GcSWIy28suMZaYiYInQHXULT7QzBPC++vOCwCtya3w5
K42kONU5FhWMVHU+M1jcFl6d5pb+MZnMuwwA+HE36u3YjiwmrT3PIadCZFUzl7BMBrPIbZtT5bGC
VS5Ojpe1yfRXM36ZtFiNZ7TBGo2Jx+wNCEc96h37zqSn1VEkGj0lRwyYJeJMWriuLWUN2ANlg2kj
6/T6ahX2ejO55TfAezyajRnw8qxpIFhGZcWvhKpAQ+NalLG9jkOkeQ5LoO1wZkQU/cY09irCXAj/
Num+dS5/XU1FzKRvwZWzntiazA/UPz97KFBi6G/Qqzr3qWrsJi41ML3LdOM2YxFYHE8vtnwlINXk
IA2OBxsQnXIhpK1XunFHqBthG6q6NBgzW8S+ZwxUS/e+eDaLZo2MtvA5Xurmo5Nivx68pS2uN3yT
FzkaNS/ANY1FFwe0PcXKGxFkTT6+gV4nSD8IQ6buocczWtDXG3zPSh5hiHc7aw3Sy5120SbTJ0yS
zRcSJZ9tOg1NQWqt5Tevs7RdsErgoAmZGMsJ81NzwGG7+m3Q41UL2wJoQ1WgGYpStqIIVWdy7S/N
rh2A4i/DDV1QPfdck0OqTqg8Ru39BlQnzMh7yKsk860RMZ00RNhteLVunFmYG2oHThT3NTXdi8wV
v0k+qYTrL3GNTckJM4KrihW/VkakT5GTQvh0cvNtO/Z79i0v2Vys2nuc+sZiWDHr7JyR/kMI+B+S
Xr8mooinCO1RtZId0V2yzz/HU/5mm5s/ttPJWF4WO+aglZdf6kUrg7Utv/39t/2ag3r5NjwfwrSR
kJI4/PnbYGljSdvr6SQ3BoiKBGiHrsVo8PTX+/rvIeA3hwDCdtUV4//PBQPPHrP/iT6VzUiR4gey
7+sPfj8H+OIPKoVCpziJbMc2lXz9le2rUdX6g3IipwSlBOYPhtSf5wCfjDASDf6ZyJyyBqP8z3OA
A9/X4OzAj1GdxlD5jzLC7i9VTZr32XgGwPui/eA48ut8sWmcPYjVNa8g1dnpfsyHlMpi1Jh6UGHW
1EYY6C0L+BjMnlN0AbzI/YNmSmEoztQJ2IR2lXDtMaTF6pAi/gtd+i5cN2l9ynprukB95ka29MUl
jGUK6PXQcsBKtcsx93Dl2ZV4IKW2Qv/wR1xzTaEdDfAOAYFIF4ph2GghuBsHs+vyOgBNYB2Lzk9C
rnulLXx6KvPsWlhVfwGDtaW4ntwte3e7coh3eY6BjVXyhNyVmEh40KekuMDrFyVTCbcs7b5MjrFE
U0Gru2rui7C36u066bGjLaMerbP+OWObpl3EoCF1KFDK6/t+dBroBXVqHmGP1e/8bS5wo5U5K70d
y7W/7cuN4n9ajp96c7QO0qWrdevQmMyqBN9fsTvypKAl155/2pCp37tp1kQVfeBPbWn6OM4wFy5A
q07pWNz21B7Dbij3mIyBEUw0zw1snGoxjgsrSnMSiEs1Ea02crgoc/ca4ViiWsndgwBa4jFxj6ji
TrSMxBwulcTeBzFvW6kemYl+BHBhhE62PTnjvIXzqG6iLWFhQEmIJDWnsHc0EdP88BlYbGSta3WB
STG/bHvMcZa5xs3uHmgR2x6cvQM0UQoERagmKMOLk5/4F+PW0Ey9NNsgx9n0tFkc3ix9cuKhQXVt
Tet6MO0UUetcbWezyQqOBe1+HgxEYsS5VLZXwzmYg7ZFw6rbEXpqeEheelwnpDwdGFVSZcXHdm3t
y07zzrRtANrpQDechh5BnUyPmTXR+49yK+BHGhwW3WMziCdv3a8Kc8GSOgv7oNU5IjwQvEe3rT7t
NIApupEm7k3Sh0ux1LHuF9pFZ/pf7V0rIgz6TsSYeJQDh7yFIeH1KVnrojlMabmFZkoXOghe4Qz+
kYhLIsEanXNnFsbHzd6NsOyHy1Urn/fNXmOa0qN3oSZzcuq0CnfCOAIKxgLdwLvITVt8LEh3YpvO
siG99LqoNPr3qKor9OdrEol6mMMBxunRwFEaNwB5DwIf+iGxire9KdLrWqdRouU9p9iGL1YEA6HT
Cu0RI341hJPI7MiVeQ7WtvRIewk9KMqM+C73+0e9Xr2Ipszl/U4IEwF2uh7GXh68gpZ/ZpKJww5G
MnLwWcX1ipt4NDX9TS76PdZ3GtwbaMNBqpZmBHqPE5FbiDMqnSSkF+V8Ms30PDqzeQn+cYoARbdv
J3gxh8lLrAi8nhuK1F8iB+cNyuUGwolT6G83Etv4swkuqrnbD2PWouCddtiLe1k/UN7e3iTtpF8Y
gCkhBAqREZhqZRaj9Kfx7FhBtZF1SVZ8KA9c6nTlavDBfKFdgYyTR7JqcFdKRJSwW4rak+e5o1Qx
IYOM3J3n2e6Dc3IzSSXN0r+tcAGjFd3LBRJwOiiJ8UH38jOgCwH9kM6Pdu/ciwQ62qJbCqC10kVh
AUpkE58GZueTbpL3OW2DE2N6I5FEKRqbcdxy7Wtl79tBQlfrR5dzFZ8fXBLAYtsQGtdwdlISqhUi
9mhL5iHIXIvA384/dUA8g9TbHwbwbidXtbzCuQ62g/xBiMJki828MaO+7hhSmPyvcXEepsr85HcW
TIIcFPtcDc5DgiclrFw/njZopkw1eo90X+dBwn7at+TG6RVvThrGReJJmHjSnDnbtQNenrJVmjLv
lFn6bSPNj0IMVyj1ivPgrE/kq0ng5mIM5WaJ80S3rkffn9/R3XqJEOF/FdmyhDOmgHBJ5SOGh0vX
HoEVeeZF3vRV4DSNvJYuZEu9fyNJH0XIu6A0dt23vsfvnft2Ejj71BxtOB0RGrki7pZRXm10Izui
tuKcYSX+SXJUxWX+0d88/3Gzt1Mja+NyFwU4KXPrDqMn5wjMRRXU+/7YQVp4M5Tiiorqih2Dgyb6
bOazkcpDPznAMirngbN2Fomxyy+3DvBA3wEHnS061o8TzZcztpes6sQHWa7vsZEQsG7ul2aCWJaR
Kz5M5rgg2l+1Q1onSlcw+3REnd/oqZsFpKvVhS/XbTck4eiYpCaS+6bYm3gBfLd2OaxmYUuErNq7
yae8BULhi4WtjbVwms4eThLWmhyITpKIE+tvfpFRkzxi8a/jxdMcCIleBUfUtI75bjmH1F2sgylb
Cw9qaxxTt3i3YDIGyOc9buNwOZRdH7Ra+s3SIE7KWiYHhHR7YLfCODgNsjOc8foFJFKa0wJeJDvW
JAd0cU20UD6z6mcphnp8SwtNsmiMWQ1qyGmlf7bNGXvsEMM+jQmGKaYiOEDKLx2jr/JuaTDlL5C+
MrNUk6wpKmewTp1JapN2Ny0NR95a04L+H6Ps1mN6jJ2B80sBpHpv0Z8GNCVz7nHfc4qmD/Ja7/UF
lO3BxQ/RUIVygrqQqPGR9Lf93vfXLzHjf8Pr34TXBufyv4uu/xcvclP/FFi//sj3uNrQCZER3OBu
IYxDjoVu48+42kCFgQTjVTxGWG3+K662XOJqfspDxKUCbmWf/R5XW/TTIMlHXtBCWIfM65+E1djC
fj6GciRDpE+XLc/UcZ39Rb5Wde4wrCWtkQ0aP6z03IbVVklyfo5o9MumnT2s0UXnjvt0LLEqVPo7
wMIACMq6rYZHs7JHWjcjRsMSI3v4vktBChKjtfeQC8AsLJlTUefGFLbLCmnNBoReQTfyt1OhLYsG
LwchZDWfwR1VA3vCDohkbK9ruRX0p5pzzqeE0PWVA238AuHCrJ+LXGzXm50kj4XV0VpIE4QXzXxc
yKcrhxkuMKdor4oKIX9VrFSeHHb0x0xwEg3zjNJg4FeLar3Tz36M/4C+PWxaCCOEFOv9Dq3qk96a
1NzqcZivgetD8TKzkapfP0800/KJSOWxXmd5XGecx5HjN/lZVGnn3vj+SIZj2HSKzpoGoYQOTONx
7Mt5IkzC5pZVdnlq2TgOxd67O7WIml8M/yZZCRCS+dZ0kvrDuGzG/UK/i/lI8gZn1jBQjU0hHFK9
Trc9GMqqjwqnm9+Pvb09JXvjirBPu3alXRxKV+hKDjcKGWsy39PfoMMTZsjjYAq6zBnlHIu07QyS
xP3VgrFNkZYBZ+PLpNlhXi7OWVDre/ILGqSzwvvDMS/wnRwyZNoymBnqES7fTb/rSFyZlBmrozXK
JBSNswLwLEYXWXVRaGhI4O1yprFZQfUJREYr5uqEvjiLgA9O3sFcloVDTNGEQOPn9LCZo86DTtvW
CQ3Wzm9ukusEuQaFSofZeFAChhix9EbXJHqHHPA/OcepWdsHo+6zSxx38n0DST1I8O8vJPXTEZto
pg4RvXuLwr+PJpN+T+BBCS1hZZAy042VhtJpKrvDRo/xOHN7/3Z1Oli2ST+FE8iPi8xPVjdorKrE
zGiRf3OyCcFBoTVnJK7meawAKdM8J/nIbADTi5HNf06q2UAyM4xzeUzHznxMZD6dl75y2aUA3gR+
nQwPIH0+64ujRfPm7RGtFQD2MAPyc+O2Fj1I05XUbio846oS0r4oM8f7oIQ7x3nIBIHDsBtGRGCa
BgM1aCsaku4ReHV/03n6/izHKomw72xPU95Wp2Sn+E3LLg4J7ITAbTgaD7dbs9Y3nYPzDS9+UeSB
OedJ6ICDiIwsad4K0v4UlfyaLFqevhsRd1AvGxN5X9p0TKf3NhDhsTqODXT93k1sSuR2qd85WTeF
G85K/0CHXxNEg5MYyeULFG1yxva2rxKfrKkuv9ZGuZ3RFDXhqtSXMxnCoE7Gz4We2xFOoyV0QGKe
lLkubGzz07ps77B3OGFdpv4a+bPp9mT9LWj9BHwtWd5JvFkGWKl8Le6Oaev/qz98TRD9ZldkerPx
/E3S6UEVg/9D0un7D/476UQAaFAs/nfbqD83R5V0QoJAUw/VFofU1L82R5vMEqohJPXk7kkK/Xtv
tM0/wH9hGcAsgOnP4If+QU8p01LZyR9ytHSDMTgJsjEKgxK0Yyil9Q8KOl8n0kvgSWIZNeY7mjBX
5Kt79CtyL2OXbnWUJGfz3pJiPnqNDV1v3nyqhV4WpWWzPNIQoIKiwg4KfcEjA6RD5yE7U4d1Q7cB
V9RZTKe0e2rNJ7sc8YPZYIbhED0tU/lmMe2ReD31Qo30dWCIAiDeYPtsXrUMBiYXIC1bmg9jTd2u
bU033K20urGXeXisLR8/hzvaEdZDVikg6JtnvQVq+M1qR6oICUJqfxvvi0Y4x25xbFC9xVTd4xWZ
Lsh2dJfUbODorV2FLdna8whX03q1LcI9V+kKdAI084XdM3nHYbKAXTa7iFIeJ00fNRPIHT0Pohlh
dRW4a6ck8Xq9nXa912O9VchuGshd6b13ktK8b3UDZCCO5+uqBIuVgB8uVp8CgEe1tMzKLcCTmhxG
va1CBkwTe7VBc1QEQ0G+dFizwAHzsqrLfbTLg+to7kVVFCJMmqRCWeO2h9VMVwL1Gh0lq9qaxiVI
uc6pu2jZsid/M8y3S+WI82q784fagEmfDZ0f6ZsFfqyF/KXHsslykL2I5Q39csagsz/UvVWWU5wv
jad9hhhlsKE3ctL2w0Tw3wdT3Qx7SC4AlqlmjyyhI0Cbe8gZHg08UepziOmsNaCE2S3HiurWCWrK
enSrGsB+bvwfe2e2GzeWbuknYoLzADQa6GDMoQhFaLLlG0KyZXKTm8PmTD59f5SzUM48XXXOuei7
AxQKMNKWQmLE3v+w1rds7571ffugsQJrV7TYedKuoC5bGKJi4dx5Wa2jOoA3vdGymRE+sx5cmyn8
rYsGeLTS1ujdRualLBKXroBs588mIfvVM/CFlg6i+tVPeFHRLt3F0mnUv7oOTmOxNCHA1up0uEVt
lu9YuvtefG95M3KiLTkDOomz9lzV7UMAfn1ynwe9a/RHDZsrfYwWpBJTlxkz+kNqStE7CuiBVAr6
eIbeOFVqS3tYdKEhdeNLycD0BgdlzleUgApiH84yXOhaPK4FFfGS+dE0wUZgxEYh6ohsbc7AM1et
mxOogg4abVWgfpA7uaSHKjN6IJ1aY2PqcZ8zKwIQHGFLzS+k5JhGmFeTfo+ky+23kiVmxGWflAUT
sAIdKwxJhCcM4sTsWTFW6G56rCMMWyvW+uOXTMiAwAXlWt9UYptrGefx/ZIEcO/iV9y0fcWeGyvO
sOMF6OdZZ49Nlcjyq5AzutyiuroYJV+YsYzdylPknK1siHuo6wKjPphpGh0IvIwOfuVpRHQ3LT6u
uB2dtaEZLRmqRuHxyJlcrVLHaqeVAfeaaWvTPnS9V1yVX8U7D3ldYvTOPYbXmPqjGk8ArqF/KXR+
r//TJhataKf/5EI0uRBp3/71FuYMhfQDNOBfOsU//9Wft6EfcHvhksKmxubkL6L8wPsDPBeNIFBR
y+Fe+2eraAd/WNyC7GwcpOXotX5bwVh/2OQg0SRauF0Rujv/nesQIhjf5a/3oeGxN/TwdiyrHdP4
2zbPSrIA0l6hnwpdK5e6ju5WW49Ggca8xeq6yWwLhDYSgqrejpoFiN1l7f4xjhKRSD4zTqk6ljUj
I9EAWRT6iS/QNGz7xQgwjK6hY7zHvhk/52PnMXJ1nS+9bbdnBfzrOg+ALLeiTJ0YvpfmnWNUr3bY
u2yBdxoc7n0NlODkpSPah9G5ybq13rXBjqaT3qgRAK5rtnd9GtjFs5VFnXfXzHgpma26QwefNbe6
H+lMiViYsDYj2l/o02hKpmYgT7nBG1DrVsjIsnsdUmdIkOf0uXbOLOEsUcs5d0zGs31kmM7E1jKL
MttUMhLPBufBCoN6MYe1SHv3gGmv+eHVpXp0sbgeuKWTnTmmP6QKpo3wBHNjXSFh73vT3KWmoI6w
sqtLaka6569Y58lLo3xNTS1YhVsteQDMHTatob2N2aJi07GjHuqGXB+UctYG2EYAXdNP+vWM7d+h
iNGaB0OXzpnNwLgx2s4z4IgEqjy1cxC9zLAOHivPicgCmkz/UEetpa3TBl/ySTafCtQ6Sr/2Q51s
NFZ2IRxUlijgsFcKt8DRDUp5gqfK77LLB1oJl5B1/PDTcIK4uRQ0cZVsmKfOD6qIWfXvojiv9yT/
LKAlkAJ0nPspHeZi7fkgFUM7WqzWzAD3AEbNr9UM+wdFszY/BdKTi/Z58MTe1nRfvogaFd8zmAwP
snRHyzFyyYKQbpqd2aWAfQ9J7BAgBaTDEcZb3Mw1naUnlymBDDZ5Y4cmoSeX2YmggOtRsXGDwjiI
fn7w0ZxvApIWwozyLoWUCrPNLsGHAlBAQQAvDXXWrFkIkx1z2Mg56vH6+tWq0Lwn8kPXAB0OCJDP
zgQTeh7o/kV5sbEkLEsH5rx5dPSyYosapHkG1opUl7qo5tts45lpet5PrwZAm63niWgb9dMjC5bm
oOok2cy4/u8UCuRDReO1bSNlHkkxpYRsjGYD0CVd5TbzU7uT5XbwS3HS5DQfdCZAPCBpPgeT+Q0l
OnxSTJpLvpYW2m2K/L/w2vboWBazcDG814Q1H2thxycFiG89z/kC8J52pRaEjV11WyoBfj+aWgvI
h6jFtEBbVaBewzhJPli8fcX5nUIVLCvYzzrTFLtmkaPbLDuCbooXkg1DbjHRe6fzYyu0ZrXgg1c9
g5EQ9blx5dWnpxSISA04tK0O+G66D+40MvMSi18OH7a9qpC70z2z/pzbPdK2QzE4j8qiX/XF3WxE
u4DBe5ia8xNzfTICmuCID/sBZdKBHPglvQgFSMpvP2at4vf2c6PUzp/Gc2pqIwCXDutFJdFUwRwB
Nmy/uBTJK6ZbzRr2yIe09RpxJtDxVBLOCIrw7CvDCIMWWZ1qHQ5B4Z9t4gih+48jBo7AWOExtW+A
TotNPtZF6BFvwnurahaOf+LuzIYFGLrzbo/U+vvsAQtWph4cXY7LI7YBwsFZol2SoE33HYaQNZ8K
44aV8danzUYjJspnmHkZfTt9k8tplnWRx/4kbTQactN+EKZyKf7bJOSBkRhNvt+rp0hLII92Jc3x
Z9Lmxp5gHxLghZKIevwpdDQ2pxh0rE3DsX5rLcbc8ewGhyz1HiK3vg19q285JvwTS/PBC9lItF84
V8Bn9x4I88pqwZuaHakcbdbuoO87W71U3YXsseSBNW5wJvXzARtOu7bT/LWJTQi8QXcPvJU8X5qf
Ma281Vw0DzAeOV2ArUadnm5TKyPKVCvtt8QWFzKpuB1UhBSOUAiRtk9s1dytmc/R45Cxo9AUZBTS
r549LX12YtDsUuvfmjn46sbmwezY5VZGV21zKVnpm8O2GepD6aY7QGwgdlNlX0wjVjvEo98LZ3JA
/M3NXm/NpyryMt7AFN3rPCFj0lGDfkkM64Gdx51skhc3IzHMlGwhyyVuqak2rhZ8s4OBjBnbCbPl
LK00/wqrd9eIdHwYeXQ5EKcYMI87+7+CJyRu8jVgAT5qGvsk0+vP3tRvepUdPd9st06vzFMNlGSl
oDmR6hWUpD1M0ieNr5sPSdnuCXk4MvjJdmS4IfUMNKaBvbblMpMhZAImeYNNutCvyAqN58W0SPMv
06zbNyabyMW8Wp1lJzS0lX25qYA14Xlx7XAwu7tRsH0pBvls2P2+iMoz+XxcrGlAYHPdPvZw1ZXw
8u+0I/vAn77CE1pQ8AlhPhlxPLbjiVM/WQejzo2tnUQ+GlvHmS+YlOFBOpGq1mQgGCeH2LrtxGZ1
1XSx9RqVXfVg6UZWkMPTFtXGz5YkBZSI11jrl0ThOnFJiWEaKIZiP4FpXWNLrrbFggA3WWyFwjTJ
hmfxt4os7TnR0J3S/MTr0kUN4KMH1T3zRStkca/HdFNre5J2zOBvTruHImXVj9VkPhKr9myPevWu
kZZJDlRedOTMsrJChPUZt2FD2ur33LNohNvge671VyNBag2CpH3A/XwdCk0jQEW75VPS3Wej+NLU
Vr3tAHUdQdZ88RtbPtEOHk0ahI3Bj0eci1TfOF7t/WBM0VsKRWwDH6w+WFB2CdTrkx1zb4GVqcrC
PKM1F03/SrZLsyl0XzsDLM9esJhAreob/6fbOfG6c1jROYkl32gFp0dv0NxV1vmvVgZALvdz78Xz
GBlokauHpodOoogLPMD42HaBJ/OVZUFuHQFRDVseGOLE0cq2yhccyDQ+m7huwIOnP6o6e58gXTwE
QdF/sZoeZUOXXKQO93/qubKRXxh56IvaTkIaUBuJWS1PzTwjR+86mxqhiM+GKfdtFmFNcrxqA1u3
fPBzExkE0VzdDf2gv589V33R5mBfttP41CO43RqBQCEazJkg1qn9oTL/O6ez3KIUD9YY5ImzSo2T
y6BlVwX1xNafuJaocrkgREBaiomQNmG8hEemTM1LYVkiLE1HsYwlBFK2zXSX20OwH0pjXHuJ+k7z
aITdKIVxRVBjPHJANuPG6iwJD71d4kls9Pxbm/0Bl1ejFa8Kd+spdiGxS2rBF32oLYKofIkMWbMn
6zFPMBCQjOu+s8lkGzu3aFeiBI6Mgctn7vidm8FCpqYnpwDuj15HVoZgH11YJhtLBxJgCFmlixh+
y3VO5REmPr6shDWukQ/Jqe4GbwvqG8CDRiFqnCm0wrzoX+pgPrjm8KOMXHenKm9e5wDhNl0Uu4eo
YLoyj06AzlXf8dSOcALbFQh/kPZlma5Gu/vWtza40LliNVKhrnAkRJI6Utx/WblP7KJaTVHVrkgs
lXurNWlx67Q/FvqwgYZzSfGFPgvbrXeycn3ooSQZpi2OqMwLHqc52cpe1Q81u+SdbryTXEXBlEYl
HJfo2YhZn0tlriPNttaQMqo1jP2V36fRkVymYuMpuZ8L3nd5PTYrQBRGWGoIe4nFXPss0ThOcMDB
u+ixfvWMa7Lk2xC0dy4F/lb3+RXnQfU8EsO08XQkrI4gedbFM5Yafr6mVUl5e2hkT8ZexZ0oy0NZ
2g/BkNs7N7a+y6J7LqvJudfc+dbm9CkmwQBbdOt2WFcAxonDWVmVU58ZUfTbetbMF1QEDbbWPH9G
Y4zkyITwT0KsvUqNmliJUoZp4jA+Qudb3mX5/JyzSNqWDTWdKCPxI6uNtTF6820WvMvB/zDNI9TC
Hf3o2TPknUo6+1Lb+NA6Vfyk+MXhQvSuwaY/TBhf8kj7+zFpku0su/wZ4IhYS7uLt8ougo1tU+yY
yoefrqWSUFwOl2nIcpLhHHVx/ehdh468DrLR3SUkQt7UhLsyaND24cql6jEqPNVVeinGqbuYOquk
UpFl39QZcDN9uphpcNTQxIazW1rsJ3uIQYE33LF+/VEugDxDezX9+S2uSJExmu6ONpfssTTb4pA4
AEnvN7Om7WTyU/MVYStuo98ZGBD2KquvhPOcijHheEwUiY290LdVRXvbm7XFUqzfmSVpiFaanhab
NnWCftQz/9nxEhwEYn4bve571MXvULh4/5TWrWvPXhk9l/3c4qwo4m8aobhhh0yiFfMcxpZ3Nwf+
V78q13UQlDsg3uXKjIlfiiITdXehG3e2Xd1SFAuh1qQ6eK25IdfXj/VLFpVIbWbt2rmkR5AnPM5c
CSkWR5ObQCG9r5Lt5PvNoV6ILVOdfFgZi0QrGqZVYjGhZLIrmVUnTv4qkTGUGyGM/MKVxfBqLEH3
oO6qPaxadXEbWrPd98RihCzksl0qtLgOK7BHCRnLbfVqkpyF44KxeO1U6nnoFvVSn/QHqursEHhJ
sbODwt6SIBWfmCq627roniaWtSuFjx7XcXqFpWv8dETTneZEuMcKYubelDjAujKats5g109YK0vi
mM03evj0nBWgSqOYqd8c92HflDEZzfBSiWxxzgZbiY2ax3FnwTZdpz3dUu/Z2rYNPJ/UCIz0FqbW
vrDsNQQhmiqFol6QprZmtqGtCvRDsd35Idhmi62xjO5d/O97T07vft6ROG16b14s+Y1R1J4LpF37
GuamU/ckyAz9xchJX4L66HEXB9/wL4m1Qma9TvOEGXLlkEZLXYnXiS/fBAMCGJosd6Tco+uHxsXa
vB3NsBzHdIutXB6oGw/Mk9MQ0Hm/5bgitCmQE4/eKTYyE7s0IcILqspDl2r2jlaYiYs1pq/gkFgi
oF7DOWdjLV8NdAsXuGenokH0B/nSRpeJ8qTL2CcCN1iVQMpOpOPo0Fil2DeZbYT1koOatY1+ajPV
HpvS+qnm7jyR1MHEM/lqzuJicLpvSPbKr2nNY0TRtlrc7xtDyiHUBrxcWADbNWAj7TTY6VWYxKwC
bDjHrkdaAttp6msVjovRuUGkWRj6Lh6Yd0jAn2wakmnbZYIv5SNpEqL9mMvq5pbteaqmlOF7tJ5j
C4cR6S2paeG41XIcdG3CjycZ10CZ1pORU9nRo31SynrDttOhaJmOA59UMsGg9epdyxnpGPWaAvC9
99J34TkH31bXsS3Hg2AyvqaFPHFEv+AiRArRjRtaLd7JxgSqs2+GFZ8G/TJjKNr548AYZebStVvr
UFfGw5RqBz/tNnPvZqFSBh5I2JvFF2VrjE1YorNKl8YTZ+eDCbaMnwj3E8oOOi9/COOadrDVdOwc
5IQxEVgbkRiOiW9Qx9nFe4GL5ZaSH8rvaNkHKSRhozU/I2C5enPQrhdAztpqdLY9jodGsGa7QqGs
rV3pTSsanPSJIIEP31CXZjZPAL3eQNZtK/nWGvmua/2fdT/BOPDFtCmMGYlEHqwVqzAjrVLCw/uf
FSKJUGrZNzjGyUbZZFo3lUbcFCIKOfvMSuY0iMEPMwtIjJmyJY2+sdC6EsBDZFfT1e4YVkB+7vOO
+FeNmr4iAZG0ygFx4LonPoa/xE1e9czLA71SoHbGJWATscKg3FOVG6dad0IWbTmFGIi0LVOc+MiV
5ZB2ZHiKG3pS3Z1WzojyGlNinEPYcBBSRVefU60F12rUDnq/RCU+u7PZbZ9A6+bNNseDNm1rLRvq
0DISRm0uPQIJOcrsxDa1A0MRq8nvyIkwtcSdNul3HRrW9yYbvazFDQVso+7+/yywdx/l5S3/aP7X
ohf7TnHBOZe0//uvf2x+/Tn+KBcn8l/+sPmcod+6j3p6+Gg6yT/lC/35N/+r//FP78J/Mol3nACN
078exIdvEp9sXYi/TOJ//at/aLYQZhkM1R2EV6bjMDr/p2bLtP9Al4XnwYaMEjD1/+daGk8083Fc
NfYiO/kE5/xDs2X+wXjMt5me/1J0/be8EAbf4y9jeOBYcOnZBXgWIB5zEaj9vpZuoUFXquvGC/7Y
YNMPBDAhS6FXprod+hucjumYjj2SYV3P2teW5eNzZjcUpk1QqC+//fauv7bhv0N0Ppfgvy/JeTW2
HiykJ/gcCzPor6+Gq7XKgqTrMVQXxiXO5iJadV7J0GzsOVRW/WB3rx4aE7Gqc79VIXQ9tFdMzTwb
Bo1X/AjaVr/nayQMhKQ0nrFA++iJXSf6MAAFj9t//4oXe8zff382GgFuugB7O8q3v71iQSImJMv2
Ago7jjnnZvncYzCxtq3HkbbqJwaUa+HhWKIvZMg2Zbq1w3YxGSSRlu2PZGwaIxRcxmsSkEt2sXkC
f8SrnQxGbpkm16wj0JhcvWaNvz54aRJ1Av7NrF00mnsWNB757t//VIsW4a+PAYOMjgXdw8aK9Gf5
oX/TKniTFpPSLJsLkoXgpYyXg91GN1CtKozx12Gsg8cqMuTXf/9tl/fa79+W9FsPPhubJ96L/N/f
JBKscGO7auLiUvizcQFt3F2KpgYWHSUv//47scf6D98JL5G+gAKB4/t/e59VCL5mBt3lBW2u/Qbb
vpa7qPUnCgGWCbqCuhta+oS/NrWcIf/P3jR/14LwU0IhcExaXtfldPjbt/c8S5B3AL3IU5nzlqed
85bJ5TXA22426IPZe+k8+t0g1UAGfFZ6H8vW4QB62MYGSuWJtzdlipV6ZM9aNdEd68Sfpo9Ko+/V
tTkHcE3ye713LHf+86D/dYpe/x8f0//4oKDocWzAfyPTwbMXIehv7w+dsU3hOJF2NhgcvomaaJeV
oWVtYa+siRia45CIjO0bA8lxVlBoyZISoWn03s8WBE0ZTknskfyV9h+CEeOP3qkS7/jvHzFwwr8/
ZAtlDz4vUjwNmFneEpHw26t0a0ZANdaLM2LDKgr8dRsk824B8yMzAWrDNkXpN9w3Trci5dYLa6NA
01hXO7mo0DKp8odKOkjTPDnEXwbakwPiO+YE7P6fiWf31xR5VGyfEjdCOpG7RWlTXIZFA6cWNVwM
Yocm6lMkZ/ZJvncQFD6YaXyNiWUfV7Lz1IXtylP7KbVzF9WdISaTs8HuZnbyg5/eyUWhh/TSPiaL
am/+FPANekJ4Gs9SHLRPid+wqP2MgSJqTsfvVaPax45pFxzZvPVgrajuYEem+aQSYyBywNOQEs5J
Fr3jy0ZgKAqlfesW1WFVNSTTlQWrEBXIHwxSKH2qRakoPkWL/aJfrBcl48TvYWfYZnCvBgLi7aFW
W+NT/CjBeZATj95Ihf2ij8wbC6UknXUSAbdgIMp4mKvGHELo2wiFW09+HXM9OZl1UD0iP0CFie/I
RMyXz2++W9abRh/hLeDTibcaSTxvZBsMP5tPaef8KfPEm4bkc1zUn9aiA50+JaH1og6FyZXvC1Sg
OF0W8SiyUYSk6aeo1IuwQnmfUlN7UZ1anwLUGikqrdek3wZ0aGvRLFLV9FO2an1KWEfLG+9ccitl
BI1TtTkSE7FkrP9IosQ059dm0MYlszKoOcrL7+aUp62Fiqftukq/sJzAc0wmqpp3PZEO0SEHkY+k
xJTlo06M1yGd2EQxAgnoB6CaLSb+JPeJB8C9kIRgxQa1cZF06WEtWyO6xyLueuU+m7whWU+jXIZE
DT71mFarNBqaO+7CrcvuLrrv+ei4cYikA8yYYZHbtS0keiRGVVxetE841UH/gJFnjBKhjw3LJgI1
zrpoiJhjMHZlQUNVsF18W3Pozw4nZmFmdhfmSa2h6m0wc18bREb5poyF/1NDRCIAVZRmuxO23/kX
dj1xdCwsr/WcNCzGRs3TvkE1zCa4ihMPznLTzwpNblOI7STdfNrrTQN/wDHJnQy90ZnkriZlQYOp
YptftCqfjTXUygztbJbr2j2p3Gz8OuQ3X1I4FvnBqoMWBAME3wegEpa1RXFrGqdkSDAXLYaKpN0B
JamKRy5j60ignpltu4pXsClbYCIb3xhncvDSqRrOuT/x1tb4qNRrGJwdHgrWvus4suJuYQrwOIXX
UJ8UMylYH4DgmOXi+CTSnJ1zog4GYtR9LEhvBfYBI2EtSkH72EUZYYxDXQUEUgypHVpQhGfyL9NZ
O4GiY55cRbHDyw2YQRsTqQmHRBgDOrTAZna0/D1EP4DBePvE0FXHQZA13I5C+1YzvWCyIPgcmRc4
CYI9IwtJzXrCHWR2F7cKGG+geWrPTldwJcWkefEPArKbrS3pIEbxSs5LkRwVEImRtZUzixMBRe2T
nZrOmzNG5PD60EwsSOlMQjaNOyNzzzsjzdfSIpkpJJFwI0jHeJXDQGWRxmn/2Dju8E5unLXvvSGO
2Ko4uGYKzHDWlnkt+Sj0M8ZlHivLvjWtYzwZdKC0Yy4RLGFL1ztuejNPxb4eTXM4FB4si3uhecFL
oavlzZmmitaeBVlzHSewLaGuFt0+WgpeWElHbZy4wYIXord4d+eckvXaN4IRRXYTROYyTciyB9PH
+I+wLx26czu2S/GJN/HqZJqLJXTI+dZlOc8A5My8nXd65i0//PLSB84nXheN4cV2mPjcOgVKfZWw
jJrDIOv56FQyzsStIDyE+XRHVRDz3zhTzbZI7hF0TURsWlWi87hBk3XnHOZGsxJ6p0inB+RsbZD+
0eryZ/ZP/EQcIGRzL3VyW+QvEaKfI8he4YNhcTLeF6DL3/AJ8TJG5kYPVjvqzSmmzE2xawCSffS5
LXYNQ8CLCmL1Shycq5aMB2EeSz8OuhN5f0SlTrWnBgrcydpVJr/WENLKhIYxc65j15AmrPSpz74M
2BqafR6R+E2+wHKGsPhlMMLq19oIc0qaLfjK4IumR/k2H6oYbanNMTfVQ/IgSixXgBpSZ+2YtYlB
Vzq2t0KkFrzUqdbHG1y+fExmLbKCg40qVn3kHMgT9CbeUpthObE3qUOu95ak737DJTOok1F3JtrO
gDEkN63V65TeKv1WB33wpE2U6UcmFrXxo23I8V3hVvb6gxhMvtSYGwkW1wE87aHisTASygJMoWXf
t2zkPfmY9uAafa/Z2/nYO/t5cHk4mc7OZlfJrCzPhTvad1qrI0JNVJH3p3gaKhQCTpMnT1QizQ89
KDhGODpZmjMFH3CwDL2vuAUm9ShjZYivRjlbfr+aqcCmZyRSWsAXa7CZJB7xrEctqoZ3HAtaT/gH
FKKDQKp8G5Gyz7u6U41Aj7gYUYTZptaVScXsXHK3krjNIAu5Z9uA0B5OVDfNBp4MT23wC0aXNUJJ
zo6mkRtjtMZ63UuobbuZDCdeqo3XFmMmEpkwqhoWYgPhY09pgkKfj4MIXniv5821QA7DAWtWAZqc
PHGJz+qYnncDNvks671nxyxw1AxO3NpnO5KkcKmI2QWXO+/oTSUsniaNA84SYbUZgMq6SqyrOeqS
3dC4xJyLcdTic1Zr1bDO0Q5BNCxyxuJSwg9d1QRKbBuGPggcRl0/TMrmcz9B2sC8ijjzf6xv/yWR
P4UCTc6/nqT8HwLYiuat+R0q8evf/FPQCOnW1anm0db9Akf8Ke8P7D+AguBlphf5nLDQrv6DMgyJ
gn9i0qLoJjXNb/p+y2LEYjCPwS/wJ3buH4OkP1sgZlD/siVy/L/pGUks5H9Qxj3DYJfpuH/rmQlP
M+kaOvvgSJ/NjQNvvC5Y2MykFR75oPLxZ3fLSnUYph9O2Xh3TmYv9nnDGB7KsoOgz4TyjdJKP5NK
FFyYfVhPLu4ZeDeVW6zjxvYuCD4apre9eMKiLAlF7QUKetf4VlYRySyplx4Zq2zaqVHvPeXtfqQ7
EFCP6dnRL1Tzd0KmtFCwOjXhs2bmI0Dy7EjsdHGKPEvuukU+MLbFuXRMNtZ8RtYa24KjwUj5UIic
IjDXXBzqWowsXnUVyUhyvEfkLznT/OBuamIwXJ47mrdR64KLJzL9bExCP09kZ/TwGiy1Ndnz7dDF
x1+XMuXCyXU1Rrc7R6bxRER9uTZcAtsKZQdYr1Vl/aStXDqZCV6u0RfA1vK6vSK0t0GHUmOga2F7
WmOH2jlSr34MGPG2Fnr6lRLUMAC5smdlp9xdo7TTXZWP6T6glVsP9pCvdW8yKCHMDr24iAjyToZb
W4r5ezAN01dW1taNvJZpD3K/vrhWOt4Q1RLhQ278VhFScdJHV72j+RzXfQGYqOplz+ov48eIUWPZ
WSFJovps5O3uhxZYK1E7QCSC6mQWMW2ZxjKbZD2imsqC/XCEcaHK6eu0A871bE3kNezbvlY7pXrn
ZxxABWvSVpxaF/syeVTRwcyT/Er874yFDYn9MSF3WdtYKEZOrHDTl3gSi/rKxWpB4NQRacHwWPWD
egoiW6Ald/UzGNWxX6H8El+IO8Sw3uny0S7tapczqguYapf63kF9ywZGWtZtnjxxjmN73k6ex22h
Vb73wGVl4FZrlU/LZPV37iD0a1DzXgE3CBUvnW35Hes160XXlftp7KyT21Zyl1eueO18T3xVRJdd
irhybmSWz/uR8urC5WWdzMFZ4lDK+J7go+Ypna0AHmEjD7nWHaoiGiIMcI7P7LAyX8G6uWcF6+xA
Blu1T1PJijnPGrkd7MS5l9VwMpPB5u2o6r0GmaxL4vYt6VDqrSZEXRuTNcQbSUQfjhrzQzyhR82n
3DmUKrK3Ho3TevIK88Wys++A36oYHaptvnp+8VTicHlpGmSMs17otzJxoRSONL5HQhlJkA2oMC9J
z3oHNIOr3riq06sHI41gbWxK3wnSTnYQFEAbzkI+M8XIwx6LwEZn13BKYx7igADk4KI2Xvu2zB89
q2nf0Xz39arNjKe2LA7UmqjvBrUriIhgVc3SjqyZNLuRvSofnEju3Wloj240Fwc7y8kCr7oMzkNg
MeNFtuhRm27R4UHhaIAfR8WYPlSNbn/MI7QbK0OCOScTQTCVk30lD2p8Bsin3SozL0MeqEeGUAL5
QrlGdUU6QM/oqpOqez8Ng2DrtGm+i5pBP5PcLndK3voo6r9q0VCScmgZt1QncKtgy96EctD7S6H3
9XdMCbwSW18P+ujtSmOg5JdGBzcSf/NX5q2KQYU+S5STzF7J4Jni+7kps502trQ50+Qw4+lHd8kx
JyQnjiY0vXODT7jsFghk0D/HYEnYzWUB6hEMsBxzDf6SoKr1ExbX6gxkRd8YhvY1NTM4CnHMkAff
BqBe5KdhUBcuWyfxJfMH/SD1Rt9gHlXL8r/E658QHlkmwc3JfffQwIJAd0xm1020Wrb2vCJ0MDm/
oc0edynWlqvO8KMNK6IOLr2/wGSifJYIjaS7IU8jeAm4NS5Az5IvkMLFXT7334KZ9TA34hzi/Ogv
aI8Eb6UhvWtSlyiqSQvu8s6urwhU1DnVB/WiRUJeMABXG4YEMUolNsYzo96N0yjrS0ZHs3fZEmzq
yC+3LC7Nj9mLu/PgBNWbbanlculm+2uSS/HcMuJDyCmyYIsOL94hx8rI5YypjI0ouRqG4BDHJL9C
ajg+4utpVkXizOtpaqtNM5r+yWeQl65H3FFYgtKBNxqu20BbEHbV4gyaYqvbFWJsD1kwV8+yi3YC
lBzgjWi+Zow1NlXfgz+fWp21YKcxkXTiceuqkmV4H5vHwIizb4MyMQgANVv12ITOgo/4qYkQ5TG4
JaA0U3XwmrmuWOfFoH8FzBHtOZmSQ9Sa6wl/4XVmu/29IgLkWLW+ts1Rsd4bopAHx8ZXACm9uclp
8J/jAaOZoSv9MUHKwbfzIrSMk+ZuLVzBl3pS70UzT9/1ueP47+oW+a8cbRg/1mCsKeuhdKKndQrd
xD5X1IK9S1cOpJeujGIREOb4AG+LRZi7P03jp86hEMGypeQUoiZrbypGYFQmfKQhsnlZhoqtHph0
RL76SbJiduhlwnAf6MQdi/DN5Bf5tWews2+d7tWp8Udw1qKKpSTv3rPWfXVE8qZH3U9AF69+OT6w
f2XPOw/AHy2VH+rCmzZEyT6hiauOjHW9J1ie5gtQw+L/sncm220j2Rb9lfcDqBUAAt2UBAmSokT1
kj3Bkhuh73t8/duwM6tk2mlV1jgHmSsbSyBAIHDj3nP2+Uz/Y3yqfX6wz9m3v6BTYk57KNn1iu4A
16PqWw/bPKPOS0qtPDBhlybCYG9YtHLD3D48jthW3G4YO/u6aqvJfG5M/7UDNYn5DxOB8wFstUY4
ADs8HHvCI2ywnL0sLIvLiOy94kPJAkrt5fSIkHyEgvA4s4OtUPU3Q6y5FHnJhUp7FhF0ZH1Aeovg
0fKD+Nofw/TCCpnK33fhHPoezs0UCsDYDESRYqUy4i824xzlwaj80dioIXnC5CNESbGvrEh3c0VA
54M1u+3N5gnK+bCqmSm7hFpH2A7kExrKYQfzkQDTrO2u+JPjFlMC5WQaHtAlHjtHo2GHYYYZcsBb
hrgyZUct8pDPkEVDU7MOvEFILFSi4AjCXl0HuTpdYVivrlD+G4cZ5WUbRsPLklN3qOH+YP5UOk9F
7YTBYim3yGvvkKTr9UUU7RMfO4NJYGvhtzs7RcKHbiLyGnI71hhvbrKZsVSM+Ws/S9J3O99H15Zp
0aEVwRFMY0onQC2PeB1adwqs6mOnm+napnPnRVXPrJreCtAwgYM+SgG5+BK4TBEmvMjYNq4NvuZd
Bz8BvZmWeUgmxKvsfMroMimjMQLnoKtf4Mqa9lMjutxqPndyGao8+JWk4ljTX4jwMH7bmvzDL3ln
HI4VGuf0X2/iGDcU9cuX4u0m7vvP/DkMF8y1JYUItw9zL20ZfP3bow3bhF0TQSVykQ0t1rM/wYAq
OzUN6xmjOlUyR/+PSVs3/8VwB/u2yc5PtwCk/B1Xmjyfy0EktC3GRQjYdbZY58FGglVCkOqrXMAi
qGJIyw7C8e657h2Z14dYZBaLawIAJYw9yiKCJo46baxhE2S81awWNNMky+BAC91O9Mtc0XRhgrNF
mCNivBEQ9huvS+J29D2cI0YUHQ2cZyyvM//V73ZkSnKsB2FQmiNLCzpsruFR7TNjmtHl2JYCR1zh
ddpzz2cHnTEuDSV9SIHmAvbvxQctx2C1LswWG81dXM3kyGxsiaXphqWpC50TiiUsTCCi0hWcWjQ6
tHn1nEkU2k6wgxORC+jgC0YD/zw1/1XrY4mgp1nw14/N49c6K/L27VPzx8/88djA1ZcW67aJrUAD
5gv+8s/HxsKWCZ1ZIA36DingSH8+NgaPDbwbm800gvy3vQ/YBtguIfVI+iWqoE36tx6bH+esCB8M
HgSG1kuDRSLc+HHOyoa8m6PCNnYIPbGVhYiV4qDSv98+f9lhOZvmLoN6fQk3Y0XHu4oJ9cej+B2d
bb0I/B0IoBz/CzSilT36BTazfrzO0Lfs0xkJLYzotvzuRP7LY5+bVb8dnOYTpCQu288xZKGJS0dP
4FYGeE1hAtT4OPtR5biGSG5jVSteAuI6yRvOec9T0UVfR2J+sfvV9ErSWp1XUxdHXtvb6VqvlOrQ
JZS4jR3nyjpOYZ21U00JzH7ismss/xY0y+C+ual+MbX/5UlYTGPxtcOfoLr98QqKWjLFxZO5Q5G6
UMaLeYs2Ue4ja5geKp3IAbJOaaYoGQx0VSxpsw7bIqMgf3ZNVM54bebaeF00CPxFP0ceik4GsnaS
7kenT0j1GdT7LOra7ZTPQKLRPUbvCFPOhAffvgekB5CqbBRQ5rnapmG565hvOjtoBINbs9dbjUhp
PAsUxe+vFi+2twqR70cim4xkikW0tSSXvRUPGL3KoFHlSD18pt0E0c5rTbs6YASuboQBrPL3x1se
kjfal2/Hc2DeSo1bHEs0z/Hb42lqk+eZknK8IKpvWFHYlXaB8/eiCZejEFu6OLzJEKUheqZWcmqW
i3RQ7F2tDRGYkfi11J2IZGv7/ven8y3v7Ox8DA0+gsWDp/+8KMQBb+1lh7XTmBbuZ4tAgtDhnpkY
nLpTtgTWqyHuxaJok9upN+xjmZKQIIHK34bsyi+IKqhu6slE6mX20NpL5Kx0D1V93gWkZR+AFVJD
cm8+9IGV003DNQZnMCY9jHBbDjKWEtGvrSEdxjPM7GmOdr8/Sfoy59+aLWj7cjkxHNKZNs4USz6S
XrYC9bgbiNdYZUEx7K3Ab/a4/5JtkTTaytSL1zGtFddI0Chz88a7FMHPtlfLdpuUNVxHxMSU/7lO
syQXTyrptlcGOp+P1pBlT/AgNrU6aHeqk9Egqgdq+tr04UIKdtkhNniQrOH4gJ5Ic3Pg+R7zDBU4
w0eWs4Stu2Gcgk4jhSgqigveLuEuK31towdmtFNAp60LLCObEOa21+iFfV/7RryP6fm6uVoBCKkC
/3MIRWCdMcney3LuTyX2smrVz5Y8ZnaVer1vGuy7Nbk28eyuzc7EA9KqAWKEukgemZyt0wrMDBHT
yom+wfRlmpil2fAgN0HS6p7hy7hZxWaorRFDmxD3ZwnsSRf3cHGIpgrC5LVUwwLkpHCmiT4LmWAr
YPOkSOTh+EzXjQZKpiF3cpwU5UQ8Hme8VSczRaTT2hH53noWDSeUAOy4MWu/iAoT6+iQ4uEnX5VE
sS8x3CkuPjsgI1Z9yDL6JQCfq02iOfuxV/Krwi8Rxo/50JInj9NFAUeKUeS4XE+3SImQgDHEfqpg
SKdm+gdjGWfJMRT7ICHeTfrl9KCkSavxf8V8ReOKGgxHugYpjY0Sinsde4dj7+mn6C+1bzbXMdcp
38MwgxRjNfp9Ird5WHJH9CnNukrXX2hfFtsk1BRXL0cbMyUF4AOTyg5PxDjw1SA1b8Yi2A1Ttw1D
/Ubzs27D2tbv27Sg10lvzKZXp33Ra77zmn7dzVSnl5GP2F0Z+sTtg7RzkSTUq5BN6boWND1QMK1E
ILH8OGNwl8fBJQOFj+E4iV2IAPPWV+dpE9fmEyzUFw3+jItnKF4rsek8toZPIlddq0dr7IZDzlZ8
hT0FYJ3QIc2ymYRCQl6a5SghS1Q3rNXFcCBJDbhQmDl7CULrNRYD/wP2kokPM/pbSJhyHSY6yrla
VD03Vw+Bm9cQlNvAZnoSD1HkkiSqeXWzdFRmvEmtQlOtZi/6wmxT3HRRY4F7mZj9rIQWl6e5QGyx
UhsVfhGjhn2Yj+lOJQh9ZxU8LqYC4TmBr6zBAd5oA1ylEO8d1MEQX7CI8891L4PnGLTtF5Kpp2e9
r4cDEp5+n/RY/Hvwxscaj4yH9RU8Goi5fUeUz0mZEnT16USzCxyu1agMXhxrrlx1aeBnIsjgr87j
g+xFvtWFFu4FNqeNTAu5jqeONrjeRZ5qVvkxGulM5CJbtib8a4xHtHQjOiwHpxQJYRDd5JHLgou8
EcnWj/vptW8Jsr4SpJS4fklRMPcTzdyCjhnNXdr6AW8Olfi9lSa6kp40wSqccX2wTPBKQ010jhaK
CXiSaJ5mZ5AnjQf1igFQ1bmJ35rhSpRF/xVPOB79lHycKY7rz6E1BugEI+sxjNoc376l3iuC+iIt
yvCUJMR3kLJB1E4xLIYQMEAuc6eKdpgKLXIUZnKbBrJ6jvFpu4mYBzdSqAsJZJu8NFH1/SCrZFsi
WXhER5DuqwhuBpklAgwu+URxzUlWJeWXiX2Ekb/kc016eaWHMxiFhkRKuvwW6RI6WRsxkp+NU/ec
OST2kwNw3DU6IkG+hcFImPKn2Sp9fGty5mc0J22eAtNcALM6nwRBr/AQCXBKirlwo6EfBesWZcNG
dxhOqCwM0DYgTpatRihMTMvEsTBOUqsY69LHJkwdWR96ojVQb4XTKzVw/xj1Net6oVWHmPyjdEVt
o3mqIJvOzxXjoq0L5XbiAKGrwJ1dzT6ajSVnz/g4AJRFyGKG7a0gInPlJ0F3WwutcmsrVJ8FoYxN
AgDZ6qvCa8AcDPBWhH5hjMJrKxYFRBT6Va9XmKvCatxnCZKKPo3DbaH74abAZqX6irYe2pbk9mQw
4HWI69rPnUXUEPReXfZT6HH5reQzVrEqPGLarUiRmQwoV2PeQWTKiOWodfjZR8fPICbKkVEjCiFN
hlfjoI3ZvP/2ev+nzfNOmwdbwW9n9e7X9GV4qb++3bB+/5k/96vsPOmesEcjd9ckEvc/ngfLICLO
AtK3+B2+t3L+HNU7/7JJkSARmGEtUqUFgfSn5YEYYclYXfCIfM9/+DvbVdVZhL9va1O2Pyajfyph
govZTJ5VwUlMMpY6O9VuMqfwGSJqXrpmqUNOHYkZXI9WnbXbspqu04JbfZ2GRGuhlieOVpRbZu85
uBV9Vp/9qEPfmQN+WKOpGb6OLQQjMp5iJjWMntOgvc5tRUHKlX6USk0gC8zMbQ6K3pt0EWxIl6Q7
xEWMcO9D+4lbYo9GZlVXaWzQqLU7VkcLKY9c+0DtD6bKko0REUe2lYb0cetqRdegvhgrwpDMTGcI
OxqxN/DhgF7XZrnHOO/vC0AFt7kTyAPD/o+xVSnPUZqRQlTlZCoQbo/WVgvQXJYkYtoNL76RqJhs
bG56O/iClZeT9DlTNdRupDYlW8dBLjMZcL1jMuA8EVCeMTceVsJpEQ8KAvSMErqqVrXltpo5ethr
N6Y+CgSR7WVb0B3oNKKmVPueeNFL1XfyVTjmd3S91ONIFBAjuLxn1DUsf8uOxUT9ZJfPftZSIqrt
SPhm8JGYtf0y2Vkt4+hkSj5WxiI9KIq7MVbmD0lKSFaps94lNiiZDgnaOoqYslnO/aj7G2xmgAZ8
c/kI1co0+NVONeqeNVvipCcKNk0oG3dB46SPxdTJR2ROJGMt+W8UxfoW1drIqBsAYiiy12Yur3H6
zDtfKgccv9ULNUJ9D+sAe2uE9G6tlynSKa28xryx8+2Z/oXRVicqwPpZJva92USFV4y8alTEs0fT
T6zNbDnqzqlMewMa+CGdS6ViSDw8BNKnzZghIyGoask5dvzusyKqBfRSCf2mJZP3KosQezPnCkfe
m2E1b9Iwv9MxwWz0GrqtqxX6bZO2EFNtIPK6DrfC58lZxVEfuSG8knWfjZXj1ZXOoCgoVZWYqKnA
523Yq5YQ3wJGydhdBAwxu+1QK8YDcr3ogngTAW+k7d2GdOZ1FsGdgiiL4G2r2ijHF7OjuBgm8mr3
BZNOYElxO72SKzIrno37wX+dHGu4TDWMhqsgJ7AsZX4CGjoNGIfG6t0/C/1/A5pbWG5vdrw/ZX4i
0Wjr6HP7f8Xr/9Hb77JPPxrdvv/8n4s+rXjBUm/TZFg6+0uX/o/evmX9C1kk9iuB9vrbuv/vJqVu
08AHLIeugJ4OLR36MP9Z9em3wWalu88GW+N/nQmyfifQWl4fZ4s+VjsJkROPm27q3/isb9wgk5on
wNNGsUvGhQ79mgbKCXbcPl4k9YBaskgcGuZQPEjPasLKpjfvNOCWQNWfPgIZXRCkOGf6cGc9pYK8
+9LGN78rqDavfPk8YZBp+mSTEyKUEBQjWmpkpwzylUz9y7IMKLk0STiB9kGSMDmHLhqL4FIg76bh
ios8WZUW0tyF2yyNfsUk3EUIu1TYn+F/8YfIYATWgQ82pgGz/OPEpk1G00MzF16UEaGtbCbDAYXW
MoUIiHeoRJ9Pq1m0RKYpdaPrrkiweuj542SD7uSe2I0MzjP2auTTXwRAO5CXzTeybZYJB8mcYF54
oIm4afVm0yRH5os3rDzdBvzASlMYSpvOB1VXaHdaL8gvFOgsKsYMfY3TjoBiZyVAkHVFSos1W6O6
viVt4j6uhnqDUWHTt+VH3lfCi9LuOmisi1jNP80kzLcxXmZzSD1zXvzlLbnSuOs/ZyNgkCS22euK
4XMuAzcwu+aYLwEpaMXWpdlwsHkbJfopyOLge2PvnyrynSpyUUPyDP712IOdWx19eXlbRf7xM3+s
KLb4F7+CVjXuWLlMBP8z9rCtf7HImHRzVJqM32iUf449yDSgJ8eaAlWSvS8Jdf9eUfDbwrVkibJx
wpjLJOXvrCg/Pc1s9Zi9oPb8YzLD0/5mQQmQC89gM7qdpnVMmtEMoY2UWugcZac7pFEadX4kpJoO
nROSL/nmWl1/r1bfWmXPOuHMlBDd2cxQBXEcWIvP1pKqCmZ4V2PrDR25M9aUmRs10lJEaVG2+x8O
RbYDNS6EbXE+N6j1uFfVzGg96pnISzWVcKkGgRC+xup/OCuGXI5uorQx8SD9eE1ndUxKVihEIKSz
IIKh51G3bbJu4Zp839395UyHPcjbxfjbBWTMJiQ9fqa95w1+/MRdkhpcQCfy2U9PGr6Lznwde8DT
uQ9Qu6C8XcLSFwxA8fe6/X8cnMHdchejcz47zxY1oA86u/XgyZlIWMcQjoGs/l63n6OAhFJpTROw
CfLVOjtKQ8J901d+h+YEehH3Zs58zhgrq9/EZQa3//f3yZlr+NvheIkjtCaqm1KXB+/tA0F8hKaH
8D+9YDJbfC31V0vXXu2gyCjcsgtioP4YKf/ld7j8xjcbuW9HJIZEY0ijSvWnjZwfoiqy9aJb5HKQ
+zFx8GU5xeb357Vcpp+OwvvasSEoUTwsj+KbBx29CbVDlXSeHvUTrGblSOTkaQJ5S5cvM1a/P9qv
rqL25mhnX5opRVAFRtp5yzht5RcRMW2070pY06uCQJBVnSSffn9IjYX0pzNE+2AaOvtybsildnpz
hlOYmPYw8NgxkpEnNL/pYyA6NlfFjPymCNh1VrdWP9kApGTzxWyFfSgNfdcFdeH1ndNvupFYhHqw
ys/jqCv7iSHXSvPb6m6up1VqkaSlJtX8zsKk/uL712FwkDhPmCSDs7M7zm7o5xYtj1E0AClfSWVI
UGKORr9RFJ29Jp3bdUmKElTApNxoKOs+itkarzvVLq+IodHXAR3BE+6jP976f3lnGr/8aKzPyxNu
8NfZR4sdplmYIlv8xuESFme4GPVHHJdmu2mqoHkYIz1ei8GEhVagIjuMeVwfMVnScc9G9oz0dmkf
NqRYTdDudBx/rp/bAqJwMFF1afWVZs7KfiZz10U2h5TdApdXkeL82GH3e2TUTGCkDpmxloq11XUt
Imqltql1xkNLCh8BHClFkw86bUyNi1AmD9huiLeF9gZ2eU62JFlGBES3p4Lu8w6YIlNsSarxCKLm
KMJJPCl11XtxjqOAlLHXZNJvWxuMo4OaeUentz3xm/Pt7+/Wnx8QupwUBjz10jEt6+xmHRuSoA2q
O1I7wysl6UIAAWKvRuN9N/sLki9T//YjyRERSSBqWzYiztkRHchnNuy+1qt9f682JEWqwWdIUkeC
MxHEOebz78/w53c7QUqsNsidnMW4etafagKnz/luWo8+bkl2ihz2TBbR8WigAX9/qJ9vU8bbGoN0
ppfL7uzsNg06OiagNXkL2r1xUSiVui+GznrnAv7yKNK0KVNwiXINf1xfMkRVWTtwARWzhmQLalDZ
4Uy1r39/MurP6xhng2HGplpULd5+Px4nweWqYmBtvHFUCxc9c7w1xwwqR5MXuLkai5KCG58o4+BQ
20+YCL1CJu+NhVX9p+UUxQACN7Q1aHXoc/74MaqK+I6otxoYzKm1GXBwb7Hxtlu4m5G91uUs9+gt
nU0tiq9pMVi3SRsTQ2eI/jKbZ/2AXdx/5xvQfvmZ0OjQ8STPxDivOAKpKIof6o2XB12+F7WxcUSH
ZROrxpWP9n8dWl35IcXHyqxWmU5dScypGQnNdeycWNkcCrE69leJPYJpHj4igNbWVdSWd1PeRauy
jYydASv5kE/pFX6K94qLX5+Aw7Bdp6Tn+V+++zfvKF+tnWyyBy5qON0GNYT0bpDBQ8gqti4rK3b9
RhXkNZotb6w6O+CKfrEj676poQd3pc9Ijogu8gwK54bo1uLelvNXuNz5QbfJkx9KMFdw0Jijxi2B
hlFVvlMeqcvX/mMdwW3x5gzO7s6hTfnAxUTzV4mDgz87+aE1RkaTinDbqGaR72gHx7HY64Bb102J
Y+X3D4j+y7uA5Gwa4LamIhr78SLCP5cDuIvGi5WwXWaMtvGJsurakg0SQEd8KdJ+fCI2OfwMeKXt
+oBAQI0Gqh7mzCubrSbIGK5NCeQKwzlpLFpXgvEUwqPxvAxpA/XrlKsqS6WFLSXZGCIGt6A4T6Ud
1zu1N8RRMcBsMn99sXpxZ04cKJDfMt2cxnjnmv9cuhFygOAF4RjyLXZLP54v0wQr8WMWhCpOn3Kf
ARZzQ2XGhFPMUO5/f3V/sWyblNzsPAkZolY825I1aWKSJa82zLHyVwdqDW9t+tESYMA7R1p+09md
xJEW5pCkJYLG5sfTqvygKy3f4E6qg3uGm8FTDB4eQefEbsKYEtxYwlTsg2+q4Tu30C/evqZApLSo
etibn0tkCYohBCUWyFit6QPInOvRqm6F9F9Tq/3Eltd0f39Rz/t21Ph8hQYSX1Vjw80A6MdzdXql
GaOIW5ZteH7b6dQ9EwzXKWcqo/fzV6zi9yTXjm4wlRQ30o7WIHdrTH3zO6f+y5sJiTJvFnSO0IN+
/CQI23ojBCvtDXbRuqK0GJ7A+lgpqJCIkn5PgfaLlyZ2V1qpNApJQz9fsU0nTpaUG77kqR49uu/+
eu7s8J094i+vLwomyZ3E5UUo+uNZxQ06HVWWjcceuV7b/RhiYoydteljPxzAtqyDXhJQPFVML4hW
WNMNSAGEKBfzbL63Rv68KUehxq6QTTmAM+P8eUWjYmAoSPgwfSs2QILwZtfz5dRPwRqisbIumyz3
QgsNTZF04p3HSv3VE0w1xMWmbkcce3avtUHPnIZUXQ+1B6Rxi4nGaqiD9tQQFpStBrMwzXXR8QtW
yuSgTOvNKjVctN1QaYm/DBMcfdNw2Yd6gFSobTsyxgOEBr9/Jn7xMW3sziZrDMAsRqw/fmWhAvfQ
yM3Kg9QJrlvCMpDkS5F5bkTvXJJfHAoagLSQJtKGs897P1Cpm7IC7uC1s5+9Sn2ybuY8JGdAMcX/
cFrUoAZj4aWl9tOqVuYlyl1bVh7O4/oGQ7m5LSbLv4jrJQnn343G6+8r5dvm2S8WMY5EW4QSEXzV
+b5Rm7HzFB1HihjDuj7z3zuSlLQNbzeYS2NGi7wIp3eWj19eSvbXErO6KnEz/PitBYHIAVAZlQeX
o19nxkjcWEw2BDqL5p1DIQnnl529Iag0BLJszAzkepzdyXYiiy6YVW4RiR5qS2h2C0gtlMPsYuzM
07VZN5prUpOn60rvB2XLzhGG6AyxJcN4a/BwRTo9xr3fTOmjhqU5JDI7IWcBMgSAdwwS4QtOtCW0
BlzFNghT0LVNvlj8ck4JMrJJLBhBisagbgfUItOFQdyEF8EKmTegySC1B0mo3psdElEAzqOhbWM1
G80NxuhQe3YAmGZfzZhmSbAq2cGEF2NILgXc3KQOH5q0UKc9idWO4QG/yeRGEaV6yKDtKl7TJX1z
ZYDEJxaj7Sb/xmyA1sDgxz0BWaQGhLnqpJPkbg55Jbi0LRRHkOj1It52RpXe9QrT5UOdK8VOrRPU
hlNQazVY5ugxa0xdwqmAX4bacwjKtd3BW95OSTQFGyLA8voY92wno7XplMwjmmZwEhcCyDS6RQ9P
6SJTAFHQd8hKzS0zYymuImJ1Xyy8wJgw/HZcz7Ys6rvSAGFDamsTT9cQc/u7PJJ1u5lIirZuRZER
idYRMtrtKWJHoPejE20hu0PswocC37lpYsfLa15Rm9Rf2n9C0ZgaVY1hP8Rhla7HNINi3Uj8yHh5
S2OX2d0Nfd5tB5TtyS+19DlVbHHb5iZ0MxJwd8oUpxu9ck4o1EjMaLZjaOW3vkUTVYYgiGAKeZpM
BjdxoG4HXX/Q+2lYa1hb48TEj9lpJIjGo74FKfRF6sqwYeLU8BlqyzPxBG8cGZmedGZQrQMc6Bjp
wgVpMOMnq0WxJDswu7nVv8yViaxVXyJiMa8ZUfoIapOsC7O6Npys3qgij64xx8xrnJLqhZ2l4SVg
MOzGFpGkTeQ/jrNueIai3kQRbEOmg/7ed2SyHuOko6hguJ7ylnCbBlg5gXz7Co78Kpong78lp2+U
4EHWh2QcNXcWSbUZW3TNcUhSD759QOxwcpml29e+LW+B9RCPNNhgy+cafy4zc9fXJs2bKV1vfUTN
H3MbFngewoZGcG66o2jrV1OpoP63YP1sGtYo3QtjX6dwTSySDfe6iAh9miz0AWN/YBq/jYxSJdx2
es7AAj3nkb+zDHkXddMzaCZGicKhUdf5z5kJPpsnMLP3fWdhSVQq0FOGco+/yT80vh65ZlDYGxEj
q04RZqxk7MxuyL7hNqrJkqiC2r5tOsaMg94c28m3sK4uNmuF8LJqKHe23ka7qMkgr2V2/yqbltzI
aJjpcCV91M4T5LwqB0DKIFHUMJ+KyGnvyTUJiS/h5nnKNKETZ1Cxj+BlyiIRM238gLAkuaoG7rJ4
wl9pJ+pedMEEh6st0GTMJMO0RbEZeSA2vqEZU3O0pyEYmg9TWFtNtZo0Xw6JOzda/UFR9a2IA0yV
Ctyi0rMUrfgMmz4pd3qSap2b2bXVr6aC+fZRUUxsDYllI5ZL0awrB9qzoqFJW4GdggZOeBSsB3e2
s/4+pKt/raUxKb1ZnkT7ITbrjQHv7Qo1t70lqp3EJrz04yGMGvHJFD71JP3dcmPNIr0oecl+bolu
NzfpFMChHIxIRxzUmHeyT/xXh+Z+h2HchGEDAVq482SjAu/t7LUua9gBU9aoHwFw1S5bNOPk5Fr5
ASLY4ALAmryWiuXexuv+oW/4PZOSQq9qkQ7OBfvpaMzlXpN680QXblH5NAgxQSZyJ4S6Uz2HcP0+
VyXJUMmoVM9Whcg+xneW7kGHoLiF+vOE3pRcLQvciWv6RtYSptLwcKSaQgSNkFAtTASRMQXXHhAW
8m1ayBt2pU69Tdg3ZcjUIWKu2ijoHyt/WNBrRGzZKycYfMIvhKwIh2A0CPkhJARkYB05IAsN73Dx
pavCqjvggVxO5RFgF6doLWTZiwBC+A56fP/Ya6iPLwPfD06RDa6iEOV8WbS2fZSh5LfqZeRJEZl3
fasRykYlUh3MMgxPaIXLj7TuELv2BeL6mkd1kxfZvJ3hPG+HYpSZZ1mEWqZp2VtriOHGiYeo4qHi
26UJXx0S/IInKwzLT3Uf1DdyrtX7JuJ6R3ECNgJolWeHXFSlltMFxP7qpjTq8pOx7DDXuTkveVQV
fiKubLSDI7BE/ABmVWtZHUhbco5z35Sf2qmsnzEHIFO1rOpzQRgF6uQu5LICm/IPAd0IpF9t84Vs
IOMk54pcyL5wgtOIN7Gk3iXg+gvsOonQqdQGnRgJfOn+dCQ/VivdwWFaroR2RSRdHsKKt7sO0Suc
EPW+VAmViAyiB0ozDK5Moys+mgEOD+gq4LY1mJiYuOA7fPkmnA1avDVTLXw3ABR4sViId9Kxxgdb
iVkXAz/a6SU/XQolOHUIomaMkAYVOKkyTCz0Kt3XyUKeax2aOC6h48SMZC1/4JtqOAiGtHXjuUTU
MPOc08bKmyeAENOrbfUE6AUEI/n+lO7Vul3u8o68Z2YumnEXgcp/RB5BiOBQ8CHhtie3dluXLzox
WneKM2PLKPMhPE1mhjGtwSr6nGKxurbNpnsU5ZjcRsvXjXLVPhqLv6WSPQdKQHjjqoNHRZERnmTD
VbPjcLoWgTK9irmI4FZAikPIZ/u3oO3kvhJhfjT1gd9YzMktJfv44AgmMvMAwu8wYy8lRC9DEGyV
tPnWfkfa9op+S0NSkqkM+dpUCjiHMp4zIECK6d/KkC3XCptFNe2zvkedHXbcSTMOFpZe/By9y5oV
ntIkLsg3VefiWtFjmrj9lPJdi8YmYAGTi52vAeq8El3LnqkXWbyusqF6BXmkPn6z4/RDo341+xju
Ko9eRfprOr8WyOzrtanlU7KuY6P7CvprJtYY3tlOKUsui8mbvPHEkKj1Cm0ReCAtVW6dVrCaWWb/
dSzt6qb10WN3lVZetf1UfhiBW9yorR2cfKJTvXZxsUWNDVKzCRd0mM3znZPk/lQhBxQ3tWI3rPEF
GQb7AjriKxW1dcme2N+WnU9+C1oCi75pq3cMhHX749zY7ZWfEYfap2m/A8nOV8Nr86jXMiGq3Aqi
a1M25RbOcPOAthma3xy+tkHBf2pKMmD8vtQ/GU5gbGUJm7CUII80HVuD0eump2JfWjHRlG6CPqtE
H55NtyoBMdcUIcMql7H/qKF2BzVS3GHlvQQrQfLFku7gt3XtDqBTryr6P6S/9Yc4I0CzJCftJAbY
g3A1WTeIl/NGESmXo6mUJzwP/p3pa8XeGaMOQXqUzQAmGDZWqHL3RtQe+mlKkdR3/aUIhvoI5ig/
BCFKIUp9SkCH8R8t1BcHWP0+sfLxNgGD86UnYL6KhMqSBoV71hsw+ThM1mMrL8Yxlk/U2wJdzlh8
coZlzlS025DO8r7yC4tpWUhB2sfF9ESEQXAr8nDYWmO5w19UuQ4ZScEqqoqdPcwv9P+yD0mGdpN3
DhdJU2TAQs8OZ21NE4lOcZI0+0QR+qr3FRDhmSy3Tdcx+CKGzaVCHa6lnQiPbJXmrqvIoNIHJ7jt
Gg7SGb513YHiW9GYRkdEIv0L3CrzEcBquoswLYyYwz3apSF1IKXcKlt0kkU0hJeRTeOGLIs9Ec/q
p1D4A5ZJBd28ps6uHXW6OxD9SbcXr9WQ0CoMpsm8oLiQT7E0PAIMiy2PEwtwEbM7DUwEmQ6p9a99
0mlPmNzUKydzlrjsTN6XAFrWIzXs1mDtusj8Jn1UDcu6mXq+JaNvxmprUReu6raGLg6H6evMqElb
l0EbXVUxtwEUE7LGlDGH7FWWULdkFjfrsSTkhwHCCsCMtu4sk4JeBvFLDCvpECCfI48jjVeGVNDq
AsiahfbUAn/d8ihugfTFFGoGyHLf6q4yafgP4A8pM2QPXsISMbLjNrq1BVkkSabbF82ETtcX4SY0
MDolem2cstIoyP8ZSDacCTzeT1PRX5qGwmsng97BA2fmkETGGOirHhIIG0PmXdV1zrY0VWIeI2Zo
/aXjt/FzpknTw9Sc88pZDDLVXNLSIGduvHZ8vTpONLPZ1Vl9hMuqBqflgLG6NSwE1MB5dn7frnu7
SS6x3RcXTY4CrpEFXi4GPCTSNS2O/XhamU28U0fFeSaPFtGu8lJjhACPa8zrqjQxN1g5Vml8IOoz
QFLS/zTrkzqbX/26qD5SsaYf0wbkdIxC7sFKYffqfRdsWqvLbibz/9k7k+W6kSzb/krZmyMNcLQ+
qMntG3aXpCiJE5goSuh7B+DA19cCIzItgtKTLN6b1iAjI9NI4l7A4c05e6/NjiWfWoumt1TE+Ghg
ymyH9AEG6pCcDLsanc3gm51/8DPSeZk0vOrWGKOFRjv51S3lmyXsKUijijZAziRUWW76XBRpeRFN
UFxgs2T5KpmYQNN4VK95J0xgNWn82oQmqZzC4A82qABObptWD5ODWPtTy46H55ZwyAHmiOFxMDx8
2XXAiiIxFLNaUjubcwsOZkRB8kgelHhkf8zJNCti5xRlunstMrj4Xd9RROimvvieOSVVhW5W4bPZ
pdZL9kaRJNxQ33WNDp9BMXEId8KEhKl6DrtXXD9GsRLzIFFQZ275kDeaiaGL9Vjt/EgN1c6RIxWN
XscMj1j0bHCI5q4eYq+HvSujKnx2LZffkTXuzY1Pgoy7Ia2YYVTamNo2Q8enhCaKXGoJOONbLeGw
RGcnTtmdk9lVnBvNcrDi9ViPSbRj88pfng0AQ0dnpPy4iR05GXtjWrYAig4pUQe6kFdpbDrlxmvh
ya3zt+hgY2apWxOrGD4P7UDGWtTjxl6BAC6+i77nqlgByRMYHVs+/3EzXSIBexxANpFIc2eiTPOt
GbQR54lqb0s3woUOwZzotaUoYFtO+eCiHyv3eZJS7kFZkHDAJAzqUFtUgW5F42prp9zZPU+tqh7c
EUUFj5B+63oMG74fecXUQ1pcZem5Q8Uw7AvytGJSGdXwffCoja6wodbxtWdY8WM2DQIsH1zmwpL+
JfMlWZp1HZiPIEa7CYmpA9KaeFmNvm4w+YzsyvnUSRny8LxJlwb9v8rN1zwT3l1q//G0oS7DXRwM
xc/PRC+/JpxecByN7Iinbui+JSC/873sW1DAvUSYDqA3EXqdm7w/K6KYMVyU1P9OI9kK8PgqxY7O
jZ06PZpeSxGlpbcCfQ/3WMur7nDgZhFm/VoXvRlmuJF6ZFViJgXiNh5sk3wKtpA5oDi1ytEGfrBS
3GqksJknetLtYSx6+1JEgb5Cy5Q8zXM8fhiFM/zRBvtfDepvNKiIPReNwH9Kwz8o3G+qVsX/tWbm
zZOSIvIfQI/j63//nz9/9d/idvdfdAO8JS7iTYq+NGP+FLcHzr9sQjKcpc24tE9smnX/tjRBH0WO
QP0TkIB4U7D/R9xu/4sfxX8EctlF8EgB9x+I233zXXGZRB9HICtfpKAAPWiR/7247Ge6KdqcBQc3
LyPZwqDjU+GIqJeJoZV6SwHJ5PU3/RguLplOzrEUpSRZbO44KIiRnKKdPesCXhvAh+ZgUF4dl3ij
sjDRY9vMygkm/SmMnWNdKeuGd885KqdnbZlECsu7ZjofEos25JjmEODf9qoF4XJXklPI57IL6s/Q
+eASEyC8nC7B+11hKXK+vJG9obOTo1pRu/RAnImg3gumD7D/mbH8ir3g57M0me5Eo5A4obsA/s1x
kFJ0F+j7SLvyqUgsfd+mlBRCHNf0X2vqH7eRKLPqVLltFRCD5XevXcBRKy8L1kIrBsBhlQSMLZtw
fTfB+YCo00u+Ri2d1lsJEbUHWsvWI1k97hdfaBAYldEfbLo8H+aRpa20q/bQ2SY7CdKZyK0RDd+/
hgTwhHWTP900SY0gWLKU72s5d6/pG+u/dCrxmHR5/dkOkd2vEKfwYw7alXNRue6XKeL3Vn3EB3DB
kQPyJ43zDpe0eEzhbpMrZcMU5Fik+dZOxjWhDiHiYC+KBzh34TD3o2nfeA6hkJQV4xtcTelVMHD0
bseEcNEwGRAbyAyDsc/v+MZyP+kqYe8uNJzXDeOa/+ePB5rj8yKQDLnsk+iXJzxMnBR5pF33yePc
pK/GOmQZgiqLk9ykH55cDA7y6BbJG6NMNYAlAxi9bDYQOHJfRmxauKO0wU5tnBwqQ77B4Qk/dOEO
h5odgfmx9aB+7PICei7xP/P3OOy5E5gU5BPE+nuIeS68EXSLLJaUdGfRpRd/wJ5INbKhYWgV4rF0
GICkKi6jlq00VStEnbsJ7lyEDVbwTx88Z8InYRApio53WPf5374aGA2i7Xiy0lawUeTk2scAuYJz
nfuUo9k4dww+Q7CZCEm6qFf+WKtXn+1FtDVVzXlrbHgJfal5wFByWesDGXUYz9IaNDmd1ixBQkac
3pZqEuPN4rW8qmp0YQc/De2jkQ7sgzAf87n/AHUXWajvaVzRlCjHghGDwbx71RoS+bac0ZashmWc
TMuGC/odhQhb2cfCRd8TWMumSjUm8BZ67lufndV+Gga55RxRf25rTpZvQ/gNnD9lXXUG0GHdpMsg
Db1B3492zy0ZRTTdac4Pd8UsqrND8Yf4V8+RT/h5uHGqqm0bnH3AgOl9szrnlB8YAcsr0edU1hby
H4T6GJ96QxMcSGvSfCbuuT00bl2QF9d71qMzVuGTkZoDme9sPDGeNfSf89bn5fSqSW5nESBIj11c
gmNS8HXIUyAcT/NAG3PipxCmMMAMm5e8y4gjIc/VsR4HofjW5mKSpPJsH33wiFdjlVM2a4ho5fg7
8RcqCmkzR4eghb/nd7F9lzagRjaYYibmU3ZFGzOv/YPntubOzNligJFEPjTGRkt2Zcb3hYoejbuZ
TWy8JdebN0y0UDpxjzJjFaKCaj91ur6O0l5u37ba9sS7nGHVPIK0AOReWOBEV28VBnDoREgqpgzT
DK1H5dY9d7Bw9H3NQE9WIs6az5kZNgcJyJM4o1g8+pTrbjzSosIdzLJ2fuiAmDgH3TNF2jNfWGcZ
6HdDsoXeUJq1Htnbz/UpqnwOa3ZJy+RUhBQaU5OCQe8IogqGkaeUJxyBu0QwNVMPZEzR4WCAT97M
Y227BbAxSt5wjRbosekX9LsLTHmTsa0tVwWc42xndUriDX/jDA28EYXXWDdJJYEIFRafh8IFTYEB
RiFvIqmO08mhFdysBYSV1yijPpbELqN7qQqhbCQFIHGt9AyCpD30lk/b823ME3rGL5mK77wWzTL+
Ob5aN30yyCfIVoD8bXOZ9pBbN+oyUIvWO5PtH7CVTnHKiu1lPMqJmIm6CeSTYc88yD+mNNQTCYk5
/hJjAdai7bGTdQAsSFHBrVRbhnXneLxdOe4QcKQjt9cmNOPtjSuGwHkaS6WttW7cNt69zaxVFVve
fqSo+mQl2Jeexiiaso/uaDNP5KCik5U1QGBwYuV+kfkot8A+i4sV92IdROUrOBR5bOt6WQwazAHE
t0TMwDInUWuc4Y6TT2vyBgdVUFtQiePSim9JXpgOTD82HAMr6tlCcFgmQGGNAFyeC44IVGz9UAP9
7xKZX+Y0/5aayUKmJFw4emIpbQ+lcgseEXk+M/HdmrmWd5JARKYYapCjIOPFblrvtSKJooqs9kSa
UG+OK0R9mn2I3T5ieTkiNebudl6ZP9JNrc+sMcGdVfo488hlsXd4UROqUpa6oRTD4bvHEopLOf6Q
+I3LEbwMnxs4FLRxmqvOlO66VT4MypR3YIUyuDDGg1LTsYv7+sypjjiCO5KUKqDE6mPZ9Lua5KSd
4fnyrnaGVVr49yGGQvPj5OVY76gtFZiOiS8qmFXpIi4BX3BazZ4+rlkXG6S2EEFhAwJO9SCOr+tK
FAfLajDlJU4drA0ns3dZKQa5IhlkZ/Zkc7ppnBEo7o8TbucSpslu8jg7HSTDEvlN17ua2x/Ls0I7
ehto5Z9o67LMgYM9JNoguroYrQ+ONVTXhumVt3TIgpMvQkavBdzCi4NqGwVpvRgDNYErmd+f6Rea
1whhKYh1hqu/5LSzP0x+8cHBIJ5f5U3nXJosLrecpsZgTYtCQviyh+/d1MqXOMBdR1ub7G0G2bZx
/YRM3KndoW2UB3NoyATRqtgWQa3jteOknP7sLr0OaPtPsF177zVVQUnLZAxZxxNzGyXjBynTepcl
frsnlOkZds3aTVL/BVjwdB+7U7mxiNLe2RkIcmKq20tncls9WXpbeiD6a9qLRyMlw9kau+46SOIZ
PinssoqSCVIS8mhDOfhXtUycbdR0j43sydxtPXZGEHGa6hqRC1MUkdVrl2PoFudxeOqL1jqJrjUO
BKpRQZS9c1UBmyIAXpfbIWvcB+2BnYFFEmypb4DEXqiqjJDszmnSjc+u05gz65ZFAMSqQ1hrFBje
MW/t6RLRe7fBLx7gTLf7YFkhbEjjGw2n5OCSRUebejI+d6EmLrRu5fWcunBqUI0AlzPvszYNqLfl
6oPQwriaijonjz3w+T360t6LGnLJvoQ0qhMQjYbIZFV9Stm+s73rqRMxvkVGzkgYHHwaaDemB8Sa
ldfHMe/sep8kcELmiuOIDumLkRWf6PZRFLKIf1oPbdvt4BA4ZNX5MFmmGecPZ+B47QZEyzD5w5F2
cxYi0j+PQ+m+1nHkbIUC6GzVJhBY0LRHiPr2l7AlP3UTVp3+xI54y+66ZSeYmOWGsMRsqxoHj37D
jMLM3xbbpCK6zEiEfzA77Pq0+6ZNJ8BCucCxxqu4N3xrVdt9KnsmkqDl3inXvB/GLLe2WGta2FM+
DZr0Pgmxr2O/Kpz84M/dAOwgA0MTp5BP5sCiTm8MZLFHcQhUrIrsEAZcbDAxtYl3CLJ+fDJgfAUs
e6HwVklvoZGpFSeQuNn6xPhdIyFINgmBYU+1Rxr1DG+CPDAICvOsZpDzCFFl6ic7T+TmhzHSAUPc
Lip6OQmVzYE4wr5I5Fcp7egqagqo8ar7iIqmPxdtcO1lZbdm8Qofil6YCGY6jyomZxd1yppmSj52
Xt2b0Fg8qU5I+2fR05SHa2pLu2/GbWoBeFpFHNzC21DJkd3sAE1Bu5iLP4dNzqQepulYQzAdJ1IG
Vq7VzvAR0hT17FrkDiWSiDrJiDjPNXv7cxAXrLqiT5echgRXzc4HLVOcG3MRIWUVW66NSS84YPQI
OjFIQciqARRPUXLs2Ih4g8PahPY6n04mBav7SYzWIyFO+bpoRrblMKF+ZyJ7J6Zdjs5UbsHECFtA
ynzvpKRFlifI19NDWElKfUVV2frj7Mx994mUSOJlnEKyG6lKStEeJXoW37+UHH6iRnsvwVw+ARqt
5b/oLPEp3kkwx9izKiLsIjq5EiUCJbkIVpW0QkEyRoemRkVhjVaN0MizqiH2b/EshzegN+gYmj15
UsREDb/RkP3ktkg7sNHfUjl3frDZlHYPqz6liVJSftxTZtXRVicVe9KBwzE8SMHOpy9mNkdYzn9H
3HzTMP5FwLbcDC7vLf9hC/6Dh4IaddaXw8w9IfjNOaRWM9GQ6KhMpzyQeHINdtFjABINpPrRWrbf
pUO2x3lwmlrcOh55U2j5MhXFB7WcoOsmKtPvXehyhimXxKt//BDpo1jukl5qIpZ8r7gbZJQYthHk
ByqUFCQl0RbdOvYycEqtK91mTfIXPFCCub4UTjbdN4paRRNzlk8q3d4XZfMb7ft7Gwq3EMMSTFaq
nj5m6Ldh9xfHhOESQdmzbyAS3mDbiDBK3ytKUk8dJR4IacZy/B0hTb4ieUbxMHC+KMclhtRqWZLR
jtXLGYw7++tb9d6F8PbBCPNBwhoArUXH+a5YNZg1+S1NfKg9MJFLXwb4BLlWY+uTtYkMonyoiYh3
jhPOOOoJdtVlp8ERw33vDDir42GUT6Y5cVp23vbFluIYayQcoqhIs31PIqjieYiUZdUutZ5SmrzZ
VNiplmT+kpw2URh8/eNQmhSjvu/hzC+dkVrfx2FCT2BI6eAv+7gvSZkxtuj5As93UZHMv3lO4p0a
dbkd8CORhVI3cNCHLm/iX55TbBlNMg2+sbdjlzlQVChsTwFhAIwZzadn4qd8LYLBeCjFTPFE00P6
kkzkLjxAEOJuRbbF6cSdke6Qc8K/crP4JwB4BIlv5SFb1MvDJuRNX0Hyj5JDFVEBWyd+TXBaNBCC
Mk8FV3dFRvHGoz7PCOFA8Id0+X8r0b+pRC+sZfwC//dK9DXj6NtfC9B//safBWgPuortubTEcJMy
K0vWiH/TVax/ASamouQCWSE+mdLwvwnQPlVrjLEwzXFR0ISiKvwnXMUh/Yr5Cl8BxWf8HPIfEaDf
V58DH2qXyd9ZzGUexfC/j+AJRwzZLMZ8qMItZRl3ug7S27/cjZ8skj9egrlioVUjaTaJxnl3iXCk
4hgJOR+G0F5lsJOMiZayxy39zz3/f7jK8in+8iq2IaVUF07twS+fO+O50t/U7yxJv/si7ye/pCKa
cOAS/XzxzcuUbJr55dffggP78lf+uny+uSCXVZvOI+i091uKLjfq9O2tdo2y/Vr5njluExNUoz9y
aTfMciqISMBMElROdmf2O93ZeksXgLB0PYz7pG7bJxHPNtnkc5eCYfAvwi0GdxMPerySrZfsKjbu
G1vpYWcR3/OAWbCPV37Rp48TNsGVTxrZufOQwAVV/cxJcANrp9vSWBiAeLdrVzaxSe3J8jYZQcXX
OXIDslf6igSZtjp7bZ8eYzP3z2Ywe5+NwqcXxykwvjZRZ5zziIiTmXjXbWy4w1ktXplVphXyyz7r
Scoo5g8JDJhNjJicXnvz1ROFfwqTAiOtwfkUUW+xZ568ItlcfdDl5FzGsLf2Ru/n2woa6tEpwHvm
veXsyHpuVihPrOvAzMjQsh1NwKce7m1f8UeyQF35czpt8cuLibp4Z10DeOB9IAVnHVV9fAGtOX6V
qpguw2yzM/BCDbprSLleMn8bSy/8FFO4SjcFpZoP3ohMcDPO1re2pTq+djtHfTcaYLJok3P1JMXS
Yteeci7E3fCHlhvsOtZ1Nbm0GgtFSK43ud4GNq26yr3QRrfsRCTquqVfr/l82Vq6VEb6PDVu0sj5
pjrDoQav+lcWvg/OLL7JUrqfSVuJ1k5vJJ9UpmmCEkQMBChurH05kgWlqlaSoIqzP21MvUrzmofg
hrN6InvaWXoI9TrVfnYqpNs9JfS6aWM3/hmReXxdF+TA2m5r7ftujC9jLtJjVNoIzlCw7hDJmvuK
oyurrkdWsQwnUmEBh6Vr8D7RyUVxcFjsvmt4lB4tlhQWSgHyOHXT4SGr5v6BvTI/3MqOgUHawiWP
EOWYeZidoGPj8TCqns0s0rwAt168amwr3BQtknyMb/6NQt4ICVl4xY5jNcEPuqG7te7b0LqnfRBd
pigxHxaiKtqcMXFvRQ4iM8bnsbecNnwJcRlhrRdGeCNGWYVrWnJ+v3II7lmlYejcIkcmTghYxlrP
sPkQazZXDWdXpF4zmjpZe3chW8o90iD7zreK6Gp03KewaOaL8mMCnQEdmIc+bjz0Ui31GIR7uV5D
JA1flO6X2Kqxorlv9Ma+muLgO1UYcpgj8iE6oxvPLQb0lxj7zzbqGwcCE2yPrUFRFkGzXO5HaGbe
hlPYK8Ug7mQ3aDJmoto8gMSdMApIcZUTAPdo6mzehii8Bi7mWnvMFO3eJVrvUyDC4bkEJXwBQ2rC
oBZEljk9YfCJnwz2qnCs4KuVderUUJC46W0NeNK2y+sS9vmttmb7kRxrYsa6LjC2GjXa+a31YLO5
30V1G9ylSVt+gWE6XtqJ/p1OY3XDHtu7srQ/XXeNdM9ZDbbPgg24riflPdSTDRN6niAaQEIf1pyA
uECDJCVGnRyqS4tGpaSuBX8P1aQHuQHGyG4IR7JnEk8Vq5h4qgeyzNJXd/Y6TK1MQplRdJheLXej
4Q7t6glHnarGqNh0ddJtWFWcbW86zTkHRI7kpGpipIxFSMjHkPM33TD2Nqn0w7Xwy/nEp40eBcfC
05RNzRk117TO3RCaAzle6KVoY8ljwI5hR/i8t/GdSB7dTlY75elqWyMh3XOsTgq+AAXnNaf+eccu
QW3ZNbdHgzBzvkYTTLuQxtfWD9E54n7K5XoIEejSvpgpOZZLbzNvm5exUYppbMguIIaDfZya01ox
CzwnicTLM/j+QYl0+OabJdDHCFysKK1yP+LLBHKIgvdLl1XWi/LLDhoIwJ3vnezzJ3of460Eanl6
+3FReu4DIqD2OOmooLLo+uPtSJr9bRdMakvQQDVtGcMzd5fCvGNFnLPeLpnMdeagt0I40U+CE4Kd
K/MlyyiW+Fp1m8FdLGtOC3MsSbzpuoSsthZdJO6dUoefUyeunoakKBapaLl33Zl86tkyVzizi/VI
9vra1H128qr+CyA7dQyQ72SocIgiDsLMPKQjZ4NxaocbhKncPkLNDKjtMqFEo4dry1CRXE1WpQ+c
nyc6gDVA4lbYA43MYChOtBF0Rm3ZwxKCNnc+4EjjA5vamw8yybwHS3fmJ0Ua+iVxOh5dXWBzdeug
3PsEYCerue657JvqWc/QnOHxDpQ9G+OxTrxxRM7How8QIF5Vvt0e+9yOX6WFRjrLU++haD33HFqV
3Ede121I7hqWt98I9uxG26NdG9nTiN6RLMHGe0B8bWxdpyVFT6lyH2UyWbfLYtfRd1pRf9V3o+cT
PmkNcl3Jzl6R/qTv7HZyvlgw7LdlzQD3Qic7Yb8nxt101LZwzPJbyhp+FJ3ZPaJWnZ8YSNEd9Tby
HumPQRkvhjWyWixkbV3CibS9T4oNqUK4J8KrnHztaY09VO4FgZp3YKPmy2yYw7ehDI0PhV/jn1Uq
tTZUX/98ThlBPN8nkw+rHXvcmQ79WnxEkFHDbLqz7Ww6pZhAtpR6k89l3wUXWQ16Z5i9+9HuJ+fj
0C4yTRjTN6xU3i5uYmMzJYmxMWonPvhhWF2T8NfeVzFnf9GSWGxktr55u+u0S+JN1QXBrchoIJZQ
FiSQ9DM6BQsNfVytyx76bMVA3Gm3Ms9+QzW+lKk6FpOyt3VT0DlqTYeX2CfMqxdTfhsGVnS0qI/A
zFrGMlXM+SINB5wrJ5TzHCT6xu/KcFvkPkweRw0N9M0yuzWbtDiiq/I+SXKE9io0iekLEhZDc3Z4
/HMzX9MOnq+tppPraJR2sTanLGYKtKx7GvsvbUZQJ5PCdBR1WN767TyTZ+8iJ566enpC4+u6q3Ie
0+3cT92OfFR5lUu8XD31fHirMYouW2Qnpy/cMzEO2Bn80aDrU+vbBnx6RZMe2KzfVAYImrkgGFVY
bYiiwIopSul8OMo2Ak0dIr2+hrZQWuvSL6tHgDflrmfCYQ9EQtiZGqC6hZ82rAF+DVR3cxzGo1Wf
mtAbd4h9yEFqstJ47EyzwhJdDOyYMcOs8oFpw4w6Xk26r0CAu4SwwmCAZtsglNkrq8SD1jOcCmSI
J1sm1guU/OnaKZpu44yj+TLJgHQ16mj2ynA6PAodLybmYnGa9ThfWtSwJ290pm1AIMwxmMRQ0xEY
6mZVSNrvK6SLzHRlZ88X0yPPid42jVEkl55+xGISqZUM4+GqV0ZK+l3m3KU28CpoB0146KzU2Sfk
u9GkDOkxouxcvhE+FA1bEuX2jTUnolvTX3gQOmu3FfE027mOjb1yKwW21Z3EM96UgPZL2TzYgz0h
80mMcxQOd309+avKadA7psa3oFH+DlXhJ7vPrVWOU+uKr5FtcrNi5nSjrt0FQTtuqzwS+xAZygqP
hzo7gMhRPTamv2WHGJ/q2S3WCk+EqJNqnXVe8dUvja/d7N5q0dk7oWFQsG9rjkHsixW048exIpS9
pbh1YLbacyOWLBsElVFYtDuZBZ+MEk87Uef0bJIOz1tAh3WRGGPpD5RxLN0awI9f833L2sXx0lMg
ZcYur3UNk7MEZZUNEZU88uqSVYUmdz/PafwcYZiELWrlS9SPHvCfzdVDDZgNDUFkNkTHi/gcp159
BzC6/kTxrVyxqhefO6Puv2IU8h58q3X0Jg+A7fbDNJ9EIrO9k8f9wYgzF+9o1DiI1Nv5jhBYvKFR
km2HoventdYtRZvZ87YInsJ12MbxHo9guhuajCO5mSenKLUmeh2qeZHtXJwtadgH8gtdiV+A1sZY
7wLsSxly5he299Zn7ZXBtSV7RUSCcCsa4ymZF4I8hrtwnqqjmjDzghHpdgpj4kYUhVmTjWbE1Dtb
nuJGh+4Los1mXA/xPN06lkovpYtHr6d/8tnD65OtNPqvmymQClhz7J8yJyk/hghiQwxKvf1kLiuk
ZxWQUeMgPuiy7M9xEjjXcdHRrlW2i96tGfHkRMMZ5332VeGNwMJi8XCrXoV3g18Xr0Xnm+vBs1As
dOBMeEVq/2RlAoCTil0KoxywCeIoHc66ndPjrlXOB7v0i20Wukisk2GIbypj+kYgffBJ4KDZmnIO
1lGUzzu3y1OYCMVE34Q4lnUbF3G/6g2N721qmcnSPD2k+KdXNSgPHi+r7YkQ0WJTxfa8Gq2AZO96
3nRJ8WjkyScNkWeFkU2tKNxQkCXvZJVZ9UcwjDbZuDlZMSYRh/3GZWe8r6QH/oL83is15+LYtiFb
KeLo6PqDU83qoDcOdjcaxYHjkmd8m1TeI71r3aPVe8GTwly64twZkEr3ZppIUObbhrpiUczv2Cqm
X7RlVx/SJms+1T1yun1tuJO1StD8ZnskAyFJlBlbGoe4qwuKRzxGXZXo56z1xJImPaanQfTfojGg
/05554oWR3m22dl+LWvTI0TS7+DDZDdzNeTEWttGvleZ36xHHtVVNtQjLbKmVjc0bqKblM3QKnXy
tNsGgdtctxGZ0h2Kv3ve/1dV0k/rWdPkqvdFtrJDNZ9o2vZ3GQg5sl3y+Em3nc3C5VtbCwvcpavt
6sU26mcCaMZnZ9IPlMw7Ap69eNgY5Wjt02ZmZq8NGxh2nz9AOR7VOo6b9t410eeviWnZeXFv7uZh
wPvDiD8YQeXs49jzr0TmTUwube8fY7pIxFCL6IVIUTI5mAlXqJOjXRBp/5GjDusJGWLPYeFDLY/k
RwdB1xlLu9jzV0hS1o16cBLn1c+D9hZk1/QSzeGwG7IxwM1MNvm1lDOJL63PHcN6v2+ilNB3Q3JT
7ND/6A+x85gMVbtL+4QXtpV0iUv2VFPskchsuHtlx+KOM8gTE3J2q+vZOzWoxFdqVN62zsvwC1LB
GQHWGByMxk5vUArOeGIMTjGiZXerO/oc0TCW99TLI3a4xoXAeHVUwVRckOd7d34DcMFLPTpb8WB/
t6ISzSctxm3bJzCRyri/xfESXwGich+QXcsyWk9zaPSfSUpbIZLu9iCy0u2AP3MzK21ewrD3DvkI
wapSWYWYzc4fFDMuYvolpEMO5r7N+8cIONxK+6Z3shfXoxrb51iW/iGNYlYsNoInJlLjUNhyuGIr
559Gp4jIT24y9r9V+b1XgP83uapf7CatP+MA6xuOAE2cvRDxnJpnC6/YORjDdEO1BJd61InHXhh6
WqOucuVNQp60QN/aNBpHX1W7u6bUpN4EcStvSiJ3HssCgxFJjxKeQRdtakpYj57ovmmNcdqc2aq0
jd2ezHn86rucGlwiUUlvcjkkNYApZytLj3SLrS3HiYMhRHri/Xc/+YX3VCAiwiBBDBC7whxHX/C1
E0mP6XUK1yZsAYH/6dBr74vPEUSn8xWitgt7KI/KGWUiow+srw5yo7ODSmjrNZi2zaxEWxtah0Ea
4fcYusydC13g0mn5vdGO8RTx6n0Qwoc073ZYpFey1eGmCyzoKaVb7U2pic1JGswOkFdWQUkF4NeF
0B+roEKaaKLpqQDREe85SZ7ORTkg4DuMZIrgC6AYl9QVYxLGSIxL99dX+6GyGyxXk0DVUYl7P9Ao
fQ1N1sV4fJiqyMUZyT+SAnlZHtX55p9fikhUIIGuwAf4vmdt0tin/GjxxeIgesRIx5KRDta1SWLB
bxqb77tTYCfwMoM8grYIaPk9tgTTijnlNpcq27K/ynJFqBhtpHXI4CUcTBf7amBw/fPvJywb2Bt8
Bcir74rkLsIMYQBgOCDEdFc4zVilyThfcSZ1fvP93iGHnOX78ULTwvAdk1b3u+5bxuQ/I5drD8UU
2+EqD42UyS1Ij5mgoplT/rirJ4sKYj7H1/hR9G+uvzQu/l6p5/o2QCnpBUuP5l1jAyV+HRPf1B2C
wqAAX/IFvWb88Ov7+b6Zv3xJlAUmIKmlV/S+OY2iXE1KihbtG6Vbf4zZRUS+Hd7kAsfLPAm9Gnpc
AoDz2t2vL/2z8bOgugWBnLji38MQkZtqKxJ2uxRJpm1tu4iP0qUQjNgctZIdsQObYhVuf33Zn736
5BuyN+fJCpj7f+/k2J30KlrJLfkpaX6yiuEDEk6iAz1GrfQZv7++3M/efbiKgelgAQms9+AqjPWm
ZQQTl6Nl/NiIBgVbqLdN6Ju/mWXeYwTfBiymERhZNPfo8L/DkEmkQ388S2/ux6/d29icwv5VK8am
0eXWNSVlc+8Fs/kF4RLFpJFS/K+/7s8GLWF2HgZw5Co/YKEy31bzGJntwcY5f8HbTzUfJsRvrvKz
m8ojXNpXaMBx5Pz9GTo6dHqnYOp5mwWGNKQVga5iZTm4M//5F3LMgBoInjhajMtH+UvjL9OITaZ8
ZEIdm3xDYtmzF1TP/3/XePd1ElcJj4UaCqJQ17PX7h1slr++xE8HB+PP4uEwPPwfBodMg7EVCrkL
e9frqDfFSVSkY85ohj/FBjNMUw4m0AraLDXizyNJRb+b0X589dCcubRQeP/kkrfx93vpIEy3jYp4
pchaAB6VwiII/fkKFy7e8FqWm19/6R8HI9cjXkSyjwJq+f7dazhWBVNtN4ei1GxQvOlCaJn/m63E
j2ORMIEAzyelXWEDI/z7l5KRpWbMf+htFVETXV3BIKmHKz+ll/Hrr/OTK/ElIACjCHGR7rwbJrJL
IAxNQXVgaoMLZXRnqGuPdZs+/fo6P3lMlo+/weJZMXP9D3tnthS5smXbL9I29c1rSNECAQRdwouM
TEj1jatzSV9fQ3n2PTcTMLCs57Ky81K2E0UoJPfla805JhnQfzzydl1khtc41W5Gfdvkz2iXMMmX
qO/Cw+dX0t/vsSDIfrvUmz2WHpUdktBc7Xoi/LDRmuhPpdN1K3KD+7UYyvlusqjHLOYfTSBMuvtq
I8JHmyPrukMat0aIXW71ljZa0Rg0wAt0PgcLSfOhM0ZlH8l4vgiB7ZxMUZIthcJ2zbmqW+d6l3YH
Z8jHo6x6OthTT5gebbYUukkyf/FFTcyFbzbzxepr8Twia1pQdn/eU5xNCpTKnnvaxt2DV5TqURvc
02TbyXMx984BqzXz0zx8bDCpbJxsomcy2nubXMcEcZGviTrz9f4OX27pIzb1AcucaulegPecV0UF
Y6rNJP3GxHBWYZMayKckmk2yCJ2Dkiq9P4Jv3zHblkHXubrPddKAFp5znploGdLMA4TLeh3A0fFn
JxoDk2/ocbd0hXMjXuHvaK/LLzatD541WKUaCg72LEr+N88aVHNB9TFxX1KlPR8IgNjzq4+7KMU7
Dk/ckLvPH7n3BY+BmtMkahE5Hr7IN68rBOZhkHVR7Ty3M/f0W4s1vKoOeErdbUM36s5jWq+3ZgJa
7PMrf/D6Us2ptq2jxXl/5miiaVDi3i53tLmmb4MttSfBvOcWGVz6+vmlPviSCDxYjeh18L+3pSNz
Uc6bU092ERbPbTJoDPGYBLUBUIRmj70b2nTLgH1C5UfT/vOLf/A9qasM1JkLhx2dyZ+PukNEJG2n
sty1QLC28LhuozFC6pFOzV+XAST18T6RvsDx6h26mh5QC6I0zXe668LsAWGlu8i2m9ww/voxpdxA
MIUwitOH+jYYsG4rqIlDD51Y62Uw2zRejfRSSssmHch++dsbaBJQQzop0RVMkd9uW1GSg4fJBV/L
KoydAjawYobITKfNjewrIuT7F5CLUdpQGlgMtN9uXwJtCGiDgm+mmLexoTyI2X1JR+M2kvYXNcjy
Lv95oOFSHEttvhpr/luIamHEyVQqCDGWvDuDXqmHVXjl5MOMJ3840Kb8qhr9+IpQvJCxLS/d2+3F
rB23Wq4otOGQefVzhd/MaDLCYYFQADTSv1Cwvn/2TZXC2/hVdXDF5W7/Vi1aLeeOLnSyndL3B7JW
d6aZXSa2+sVl3hc2y2U4GpLdQvXxFlMKHQvyMX96Nyi6ggoeKFsNr2f9+XP4fhXhKoSngKtfYgB+
ZZz/9mVGhUjrNNWyXWPQ0aLT4+dp/9Mp7etUEFHbu7NvgDn5/KJvI0c4xXBVFg6HZAUiON++amEx
dx7HvmznWRNdcHwq7HWIay9Gjyn9DAlx1U5erq9IyMFT4swe5I1WdbbdKKJ9zhx5IymLsPeIk9dn
4ORwbgW/ygJRgb5BFmffefjad1HXWl98+g9/GBC8PHGa673jxyJJiHMmG/mO7nS5TicvPSgjfc7P
79GHTxm6SlpKnk761Zs9rDAF20hUoSjvHIh21bBTMwT/TvdV1fLBC4sYm9qWdQgV8puV3HJyo6zJ
Z9/pY20gZAnj/Wir4+bzb/PRCgS0gzacy6Gce/fnOzMDvhijXskQDxFqMjhsU6PVE4bS5t+H1Pz7
KpozIzJRtgwyq6Cw/Hk5cEL2gOAq4+wYviz3DsvOddGED59/q49eHjzb4NC5g3yxN/dubLMSJBov
Tw4d4SqbNEZsofXCsKXaNJHl/pA57BC6he0XW9VHax6KWJT5bL7vDz20ToEyQILcRZF+2ZXK85xG
mzq9r9P5huX6i6t99MBz7IFFDkKGNKk3dzPnOzo2DLEdGbHZtgCScS11shI+v5nvTB/LosBNdHS2
IwOZ85t11ethMlq03Hcu3IL7hKyGjYLieBWmxgCVsnXkXaq5FdzQbrgkFyc7WrljbGMXTec81bDv
o7QONCKv1rl00WP0cGa/qEa0D++8wwmbN9OAt/HmJ2/CVrVkUbDbjCZjgk48a51XkZDotvvEcR/6
ke4EFjyGGKWR3GdyaKHKVk8xig6I6d2hlvDi6CJ5K3tSsObGfI/Pb+QH7xozbUpQZ7GjUB/++fDn
Dp8hGSm3ZTm/1LPWbdQaMWWYo1+ZwKB8Jpn+4HZovzTG1tKoper+81q6NpGx5naU9qH2otJwCApL
fQYaXe4cr0zhXdrdFxXGBy+dpjGxo6Jhx3rX1h+afMJYX/H1UutbnESKr6PaYY7RzCtDn8SdaCSe
P60cdn//XTWNLiYdKQrEtyulqXjIDd222nFWOwobPord5Nd04yPizqL7ycX1+/kVP/olKdloA+ga
p9+33hDeFdm1Jow7hVgwf9IGVAml0V0TKgMh1eYg/fn1Pthz+ILUUAubhmLxzRtYwEeIk4pbOw4R
kwuzkYEqKhEYKGL/N5ciMhaHFwWj+7a6qR0z6Qihg6/tVeWVBTJz1TidfYaNUvti+froGQVSyuOJ
G2rpB//5jA5I4sqZzsCuLfrbPq5eLUvc5i2/XxKJa5hN3V8fjljAMF3oFilwNFfevIDayKxNb+dy
N+szGj9Hnpq+CWr6AF9c6IOFmZa6ahkGnWdsHMvv+VvxVs8SBVjIETCPrAd4HFt3FrdfPBIGf+NN
Qf/HNd48E56SZqlpcg0E/RrhsUl9aK3WOuk9sbNhLlvuoiqhbDV10NppdFdh5EIsxKy2dxsiEbQe
NWQJ0a8ilHatgO5ZS3cCnGh0zWE2zfha96LRL6chfAxrtdwWLeIsTrdYeoco3MeWy5BChTaCARWt
bsr4/jR7BWKrUmuzTVVgnsZzTo6jRDp6meYq1WGVQIfNkuYyHp14q0Ht2OcWEs3BiIuLQWkGHLwe
5rus9bnD2aagV9SsYoSCO8SJxaqSc72GoGohFs7keWUaAGuStN98fns/ejbZxR2N5wRc1dv10xat
6MD5lTtkws9i7J7hNwG0hfZXVOtQkdX/4rWj5qbYo33PQOjNu2DFUymMaILYKOKl53SUeraXXflF
8fq+5QcNiakhjT96BKQK/vlgmmMWG+TblztE5Nd1vXAMpPtDZHcMoS8QpPi9pT9FJKR+fjeNj69L
l5Y7yuH6bUHm1YUoamnRE6mm+Vs8kqLnNqZyjdFFzddoZjjjCCIQ1l02iCAvEQkqfclCLvQB0Clq
yFQqYNV7ZaN1JhBKhKE8cPWWeScTbC/9boFZWMkRKWDmzFHgdfA6SPuag0gLb/TMbH13tsSKTC8i
Cbu5jtYpnyfo8voVz4d2lbr5vK1HKTY4uvj/F3ip47ZL17CP9HthWF/9FB+t6XhANYdoRxYKbbll
v60RidoShJAN5U7tnicmhatJEoiskTH4+b3/aC367TpvC6OhHoq88mCBulau+iCZFthlvP78Ih9t
iDbpLMwVmLcR0vLnl1GB/FbCbModQyfXJwZlxWH8ocpIk4Br/oXp7MOL0a/kzEI83ruy14ZmWJY5
74oS2wUn0Xk7QI1FAYqWuku+uH0fLQQ2bX92Cyx774rffJoMO0VFhV23udZbiI+QdR6qvHntEjQL
sf3FnXybdrMcwTk9cORf2qRM+N/cyrmtc+4vdVo65oQozrp2cOdG7nV68QHpt/HOrEXnj7VnnBIA
iTt4LO02qpLywo3cbONB4LxzsARhzwgx3n5xPz56bPmdcS7T1lnG13/+0nIMWyWLKXOkqF8NL7qP
9eEmN9CRfP5EfXgdx+WkyPH3vdG9HZQprtHj7TiJ1nRzuudyUmRQ9c0XG+lHZSvNKUQbZDYT7/jm
PTQAIlkh2stdh2ckbpG4yvK6qaxD6mqXeSVui9z7olHx0QP82yXfFqzpbOZo9NRip0gipPrq1TNz
xO32oamGL84cxkfPLydShmSUj5yF35yLOumaNfExBcuMPj11cf1Tgkj2h1xzYcsupPhaSfyCFXkN
tBmvgaItyswG0Z83tA8mTZWHULjtrtdxLOBqw2cUd80NoK0qcMscBETYupvRke69a7FqruyS1Dqi
VEgkzJbWZqX/VKWOnaVyg7FWn8j4OSLFqdcdJV/iDpKANCNZ98Wk39SIrtns9b+M7/31UnmLU5cW
B8/t2wEsyP8WsGdN5VfPeyAf2qpTzQerts7omYJEnuQXj+9HP/HizEIo49BsfXvb61SLJkExtEuE
p6CL65t6M3P6DYigAqvXLpr0z1+Yd2ABFg4UMzpfkNeFY+abXzpSgBOBMyl2NnhHP5a9fWPGZBpB
xgWnXeX5fa0XsMpMlJO/7AJu3OX3RT936w5J31aREuX65x/qg6ePYmOxQHsYA98deT17cotON/Ld
Ak+DKTLZF9CV592UVu1D2mjzDl3k98+vqb0f9wENobrh8MOZ6d3ZF+bkTPYGb3Q7h0hZjcjcIEg1
NqT4tFvPsY0VTwrKSStfe1ET+xMzGZwXphZ8/kF+RVC/KdEXXzhyDFAiDNr0P9dKFWmEXUBtx7ec
GoxGFl9DYuTzNdrqEg54pzv7LkWNjMWqXUU5TWRNKZijEko8XElDqpuJXKJvMVliPlEr6jfKYoLW
JI8Ujqlsg6jP2iLJf4UxBC5YJXHMTuM1WmEzaJSy28W2cNZj3DuBG53pVWbcZEY5XvLaYkKDDTQ/
xG7vHXLVeVT7KfviYP7BGs6W6eJBXxAcTKX+/P6029K8BZO/c/JsvImRpUEQHpOHRFPizef3+qNL
IbxGa4AbnW3jza7J0EmIYtmWvIp0n1q4i5tvrGGEk4D18Pm1fv1ub3/XpftL2CJdxndoiFKx814W
CYeDAbzcqmNgjNlrNrVtWFdDUDq5dqZVanjVjbo86roSXesdFGzTyOttTZLd/tcH+j98w1f4Bpgu
/ND/7Yu9AwlvX6smSmid/X+CsPaff/MvwMFVAf7CWiCtnIEfMiOqg/9HELb+sVWPUZmzPLlL/fdf
gsPyov9LbDDUf0hOhg+yPHbLrOZvgMGu+vac5KHk5P/gk5OOytqxPOa/HQo8VEFuWIGrMdzoUWYx
1iI8mmuOjN946m6aQdmVai++uYX2DW2wtsFmwiowHLolbIp4EH1vyAKQ3hJFVWrS2jOFybfNpNaB
s0RWocJvfk7hYONzINCqcom2UpaQK7Jp1ZPyK/hqicAycgK6ajdJNqFSjus+ck4ord0rOSdQyDrA
tTKR/DX8zAYo1XWLsjmYltgtlUg7MRSXU8suXndEc6VkdDVLWJcF5yeoHOn42iT728VI40dLvFe8
BH2ZJH7JJfqr7aIH2yxgZ0piwZwlIKxbosLSJTRMXeLDNLsFU6XYAtyfszbJGOvJGsOnjMtHED9W
kENW9RoDDWOQQWMSUpYscWWZpB42lgizOhdkDbTEmjUmAWdyiTqTJnFLrCQvHSPYjbkEojFfRt7q
9M/6QFgaeV+HdIlPKxLgsekSqTZ3ZbTmV13JJW4NQ9mmI3+NuKbLcAlk6xUx7mqDcK/RqbSTVxPc
1g1EuBHwvSk8eU0XuDhl6AjOMeU2WNBdB+hg2OcXDUIwuYYvA668FNm3nuiZ68yIzb3RKp2PHRtr
SB0NzY0wFI64HPzPIBgBx1cKq2G+Zgvw5XVyhLItv4UeQCEPTfb9WBh4nBip44SpHPc8Hrxi3crM
3AuCh68dKQGmM+smTEvHO9UZbv3owPtbNOdDfl9m7FxWjstIxVl/NMtf0QFwQLNNBEDo3BG6G9TJ
YtpPPL2HDdELsWr1ujw0bRhip6jU8rAwkMRKuKUjVkmeyV9kvuSoEhF2NtEF3ejSSZ8cnaACHEv4
ugifBNuskwXgwpxej0VS3Wi4l48GzuqzXzgk+mzpU10vLE5Pc2DfJ9msbYoUdV23wIMna0iOfZdF
JUokc1y3ScvvJwvkkp2ESmslwxQ0wjWfBTjQ+4m8rO9ND4JJMaDWAXxEvxc1Ff8NrA1g073ik3AH
nMcDQn5LQV8ecDUnW0cH7xuo+F6vdOQE91YfsrNa7cCXF4AFTk6+gE2LSoUpa/fQMivLzpjm8jvU
bs4f1LoRVF3eJOV6wsIUjIAjHmPev21iM1lbjSPROeGYQGd1lhqu1srkOAkShxIxD1utN+pXaySY
JuyrGlMKnywN09rdDL3Gn8+RAl1Hc0zWkNVYtm+EsXttjjyD2IWKn/mS+FBaZX/bpiZOV3vpj4L+
mIJfiTeEwXZ3zljwH+Zhqu+tgUUkwIs/Yb9qh20qzfTp15OWWh1Xwz6DA0ebmP4mI2BUjnzVpayZ
LK9iCLvwkUR+D5hZf5DlEojYFaZz3ViwdquFqKwRDhE0DfEmetQ7JlsuP2rfm+VBKZZwZT3EI5fL
onuBvpAcS7WyLzkPTWcCsfopVFP3JIVSrGOeyGyFnzJ8QvMkVhKfL53IcOQPDS5XdBhcbfIoVm6w
ZQ7b2SY+Q0TEulQ5QNxfv1Yhi+omiRbmbJuFtKfp1nCKgp9yPjmmdU5VbYYranBcSnbEn+8lCblO
PvLUAzZcESb5SNtrAniLULFN52NbxsdBTFe90t4OgtCPwaqeysRdRYU9+Z57oXc9AUHRVTws0JMu
3hVp89OS3plnVKg4KSpK3TlBidkAPt929nwfNa0dWOronsPnYKELrXXWYhGsp8p39bI6dexj/Uo3
qn6rJZp9ws9zhwkVIvHAGp5pLlYgpzZ8DWWDnxTTMRm9QI5pgKTogP8uvNI6ZbzURj3duFWEVZih
Xry1qywFoj2Y6wlE+MqpgVcNQ177HeBJaHSN9lLSTh6E/orYtToTcVKfpfD81qVeaHtDt340Wrcr
XesafUKOnbM3CLiIwkcIQ99axf0x9VWBWKUtNjlwBk6N5UCsljEFJPCg39MbHZaEbVc3Pa4J7I3p
/AIZh9wHgjyXAONN3Y341fv64DkZiUIdUExr5gdObG0zij5cpXLKzjNbu7MniOCkX+yzcSr2TEcN
hnYiw4va1+uxzMKV6vXk2sz1RqmqR6H2RI+WlXoOGtM5NDz4xCDaamDRO1ex1/tKgexFm37CET3V
ieu8AsokS00K9ckh/SvQsuy209r0eZoUY827TvveEK6v9iUkcRLzDqYX4icZ5pn1gLkrIj0oQCsy
Dkx/JqbKC29E0b7EE5p9tXSnI6msGLiMaEg6v+x0Fcrp3PTredDL80qzjwxasmseq2at2qF2ZcyT
uZZ6X1Z+AX91l2GHDcxWGTir6vVrC4FsPRf6fkLtCMG/fu7zCvub23pBqg3f1JAjilqx23u6sLaK
3f9QTfVRxMaWVlR4h5F7WmHdH3DXEf5UmUTUNqZ1F06l6tu8hkS0lNE3dGqtX7YGY0LVPZcuyToU
Ce6LibXq5BDWcgd3Y6khIF/5rWlPTHpDSbQZVN0Rj1t6lzo96TutWby2oZO+EryVH+AJwwyJ2jCo
BoVsI9uUm6zl30ZMqDkFqUcnTKtrxlTklceCygpgykoCMjnWWB2fSrw2T5LR4xG0TwXQFFsppKUZ
NreB25gjHjF0cYnLjoCDZYA8ptH5MHaZdmj1EJdK3M72UfcAGbtg41ReiegeJIhyaWtgzDNDHwU/
YqViEY7oFmRpf+5YjckTU2Liq4RVY+WcJdsgItFjhVfrYC7d8pCe+TrELn3viaQ7EVSV4ONvRVmu
Oq9Ujh3Qjz2VQrbV1EqskzEP/Vxa1XIUH3+Wha5fArDp7mSTyF0dO+LBFh35rqyFAQ0eLHiORLdo
1olPcPs+I8nhjDg65aBWLGCYIAVsMav166bDbQsKiABNzeVj5eQpm/l3p4U00jahvMxsRb1owrLZ
5MQybIVOTnwvM2xudXMxEu9rKso20iMCddz5MW2w4gVpibyAjnzjY6LD3Bq3+QYiRedXTWZuZ6gH
YxJP22YBCuo9B3wrb4erOaPGy4aqZeca3MsJ58CNwEa6c4lZeDQ676iVdfsqHaYKwp66DUSfaNPn
YY1rXyw26QTMZ4MvcRl0r5B7ndhBq8vSQd1Ye/1Ea1ta90Y9bkfmDQGm/5uJ3vhxTHTaSq6bbqdS
29pk1fi5hl1/qKJXUMlbo2PLG0SVrwfmVeuRydkBdSjO/rQN91KE54w9T3jtrcAJcTpNsz2ehakb
e2QkYjXX1uTDnbyM1VU7c3rFToY18Ohcq7dZIdPomka1CHiFW4mXp5UmLm1PUSK2hEioxOZ4ajSR
OCSZ0+9H6l/shJQqmQ/gI7PWU5tCOHZrHYwNtuMUUNHQ91VQ2Akx6i3wkelHjLR1wAllMEfdsRs+
EMpzrajesAHwsWRH9fImdOZ5rU1ze4xSq9qkg2VekFD0Tcw0+ebaPiVepfgp0I8TVk89yD0rhSRR
W9/bEWZCqpfzd63VugtZOMom0YZXxLukelr6cOEOgxE4Lolf5sjphwyg9orEKP1cOrY4RZQqaz0k
u21SnCeO7vjVwZ49yw4nXKI0psF+Hx4KJbHx5amqn4m29IchGf2QoCK2yjrfjp2ZbGk03HpKBzQr
g84B/gjHWfri6HB5TRJdjjagLpg7P+Jcbwn3S7zDFM02mjNtKfojspi+qybpXE5mpedSli11fGvu
DDshJTj1blRsXeoKOsWsELrbZft5DpHW0UKYzk1ifK9rkjUecnhAF21c/OAACiSs0sViEu9m6wye
ehUkZfxDFAW7viKKF2ewlzUr7LpNXybDptHU5pHyxV4jVYYwGnqzTw10MpLUujTSOQJHo+fGQTU9
ETjTzJvWl/LeBkN5JkAznc/54Na+wJp+mZXCsYi+NuLvpYDujfInGTeFFrMVqJgVfuVkV9QBuee+
uJHKwjFElnYitNB96BqnfpyNovw+x6S5kvNnmApLPjIUv1cRKJdLLrC1JASHS1Zwy8K4ho+yT5Yc
4XpJFK6WbOEk6uUjdg8toKdF9LBVxtj6ASFXK92teIQiipL0V0xxuSQWI1JZ0ou7f8OMqZ6XbOPx
P0nHRot5txHt8DNekpAxThEVTALpbiQmOVtmiu2SnDwQoYxNHLJP1Lgnu1CHK7DZ9QlaM5F4ANZW
MxGy6Jsqkp6XbOZ0SWnmg91x8AuJF4mRSqVkOdPai/4VYP9f1+erro+JzOuzrs/+5Tmu/uj5/Odf
/NvzQUnzj2qymdOVRU1Oc/a/PR/61P/Q1dMYvKEb/J3Z6f2DeYSDHJZUnL14Qv/bATK1f0jn8GwS
NdHM0u3/q8yo/xh8fmsu0rRGwczHgpGEBP2dminTQtFbTmgf8UJjoQnLUZyVhGWSnuBqEymmwOvw
CHHYVD07v5mT2vK+YxV+jcF/35hOZli+Vhm3aErHh8xRkjPLcEaCznSXwUNd2m6xGEqY3hCZMXUn
ciYjwVEMi92dWsKXWpVDkhvFGQSpdksFn6ZHR489jkwidzdJG5f7IpwM30lJOikmLQoIJDED9EvW
Jk5Q3qxBvF/jKEO3kaoSBhTl4nnb6912sgdx0L1Gvsxa/mSCHH8xvVZ9zGXlbNU6qZ+aIlN9ahvM
N0b7DO5R4/sSIpeuHL2Jz+YpHndqXZkbfijlWKZKSB6uM2xi1YU65DeeTkcEnV+Pt3SBgPCa64lM
L5U41h8GMLsmh+NAS8bab1EyEvSynIh63O5Dpz7kVuLdjdY4XY4lDPta9x7G0bXXA2S10BiKazNV
xM7sG/3YFAXELpoRCNyS5LwYKomgNE4uPCV/9jrBEauGdGARj3wmiszb5pUyfG/hYu+n0FrCJrT8
tcgTvCEMGl8NTXeF77YN3hg9ee17vVkTbzl+QzAiy1WUkB8kajfyRZG7T7reZ2vLSUHCudVDkRQP
QuHSpaiBa8dyeAw7xVpT+FVrk+AG36qdoiQDqeRYkXMm0lZG4hU3zjya9opAz3q/PJF3YmjtDcGo
xDrSgcp2dDKY68YkKvHpBycoFfZfJD2GPQU1mbf9ys606GRmWnY1Te18GcpY9WM0XecxCVUcYdTR
4ipGRYvMMbdmCuWf0aCR3Ei7zc+top7OY4qnC8zYKbyOUF7JRjSbsm3HH90yBV8Bgen8PlPqnx4K
5R5fFW32wknlOSVashutsj3vQqg+q9GW0Uus54oPstTaxeCngVz1tQMEgoV4lXSOeqTRpyIP9GYY
1KWulr4gCGYVuW1/b4xTL8EWTTpR55lgr1CJCdCjGJpHrBOPrhTkUlSF7p0NRcFxvquRX3Gghd3h
yfE8EXwoR9josOapvYvYF4vVkOnxz4reHWSU3Ns5NBTPG0t5sWdLXRlxnKYrOB2k2jZkscDPIknJ
qI1646Sq90BDKlsNjXMGuSu5KlzgogjK1O+DreUbnbP7j0yE82EeiyH27SGGHtVQBHCMlt+QARhX
ShY6AXaJcNN3BIj7ZSanswrjcee79JkPrp3JOihCJV5PvT5fOZZZrWfBzmzbIyKY0dD3LSFEp5zc
462by/6e2PTqmoBmUjPSMFM4JEfJmVKTv2vBMit8FzwnMVBUXys991q/cCTp5s0wrbV5SCmvwmmd
SHe+G0aQG4MU2ia2IOrEHtQqUr7Di9gtmyvbFoFGdM9tkin2yTP6XVMa86WkYvCr0TlYPa81nWV9
3CdhQXEv7eqK3AwmaFKDLOrW7nSTIR24KNpBv9V1kT4lqiYCxebw3ksEFe4EknNfMry6GVOh+3Ax
fIMB9QV1J0foSl5HpmjOp7ROfRZP9dj2/Nw007BEFInBoiC8IGJIt5+F9kKv3T7WqBn3ujbo+6Lt
iZ7QINHAOwF6w4+8bfSQ2I+kxjNSTyH5fEZ3wyFreoXRVPuz4kzMRSmonUnQ/G5AsQScQGJfS6xs
6/RjHSQhC7mqz91ZEvfjHbQacyNqYCy2O9gX6giMBZWo3HtRLIOQ7OtHo1JRiNQy95URP2FjAoSm
X2LZj2yC8w64hPKqpWQjjTImz8w2+59pqFRHk7SJE8BOza8R3VFEqc/RXERroeUYsath2LpDqzR+
HYr4ETVld94U+Wlxah1izy59o2nqM9Kwu6sZqMhGwt26UrXEu2zjxQHU9eG8NiPc1oXJSZIK1Q2g
+Q5B78TmKzq4YS2d8UdPJ83PWDPzVZjJ2IeIqJzHCn0QSC3yoR6BHJpaPZ9sV3q0Jyv7sXdj3g3D
hkNjke2hJdnIyLlXWLAiwrCtxHzK8gH5mSOSo4afczurlfYsi8ikzzrfcXwA9iknfWcNmHFXqhJa
N0mijSQJze4eDvBpVrU91YMKOcXQ7HWmTvzAJTSZAHrqtQTp/qCMENLSvmgJISnjK8agcLEBwcl7
NbLFwTOEc4iQFLqsoKG3Y90kCq1Tz1tHMU7z3F/BgifmG8XkWc8NgzTc97fppBcHbH0rXolkW3oa
qfNzFO89VzlldI85KxOmSJdlceSXkUsIkd0Ta9Pl69boAQO64Tn5sNm2stt+v7RGaQmRTo4j09zz
QsWbvsA0GHU9JDkOiMDSwuI8gnzIVhTK5zhR660yqPbZPLTOD/Jm8u9NWytHq22uW6OwbmbXvFMn
sz3iZxUcfAxn33TKzIjawVBsOcNdC4brYNnFczpDTIxTJ9qILKm2wzJ97mcUDKtRidoD7MiewU5k
ntqorK5m8r8CkH8W4U/pNUns+qMiS4DX7MpwlLRweNAAPO7yebDOizpJobQBYTVSIsZ0YsVt835U
pAnXs8jXSQlRxAHwekuuR73tO1dcknQNtrGtjY0qwleXIYFPBzfe0t/izEXnYdeSenAem9CfaiuL
vpF4QP5ZO1RBPRN7btrW/NMS+S1ISYI7s9S5yUI+QqdlzGqQjK3s1LgYWFXXdaw9hS3HBhJl4kty
f4BkKhOR7yM5npp5l0M5PIjUMNcmcliwmrG3ScYsfGr6adyaY9I8cUrhCOuRrFANCCQdif41t9sn
qbGueGqhbSKOqtlyasz7+FnpLaYWk6GuHDeFveVNK4yi+dnYnUE3NektVcVwNPMq8mNXJc4bzNhd
qtjlDUVVdlYKl63e0jgQJTKDIb+EDyKkiOojcfebAvfu1h3V5kIaEP3K0VJg0ZrFRo31CCt+ybKj
p/0u4tRIp06m9hUNrXEfmzltVxIVgilNLaZv8qnVWGth9Vj1luP9fFkzBfIzi6inam7KjeXK8bl3
Q3eJHJkpUrLWBnSWR+DSbOYfgQUg90eZxfUTQSM+NLj2uYi8MOCD/IRkLDYpfQpMIaUCzbZVXb9I
M2UXgRCwfUdkRQrEIisvoPgwj8lMey2HAnSiYkYvYQcWmmmXZEuzSRnGPsf4JksvqXv9LlmkzeQz
b1QUAOtZhtoB+G1En5NqM0YntAsNRf2JcsFadVgTV33HWAOybLQmqo5gwqknUzXPri1nzoj+Uida
P1haGP2B31b5qZ8q4gN3+hiGa6fsa+QiE/EbTQu0nJlFGwiZ04MWTuh8g99OKphGUNQqmdVrp2ZD
QoIdpUdNdtqPsXbyy3kcWRAGPWf6k+mbsJwBc964Y9inIZGZblz9SMiiYvpZlDnEK2ckDM08hJab
ZGfd6HrVLblo3DUywUcFNKdXUimv0sbWZoPRoeYgPMIIEliQcp1giqMyULoQfh5YovG1tuv4RWJD
hDvcWt/4N9WTEpGHuKA19zQSQaRpgzsGausmh35wxYWo+a+r1q4eDd48ILDNhisqF5lHA6OnRbRN
HKuuCE4ay5cmVLULgHfu3ta1mTeYcf7R6e3bOWbSLJh6vZhowsLV7Mz1WWh5cs0koDk1BdTQ1C4a
pkt1ca3KmJBBRls0YRFU7cy8c5fVYAqo+vQAriY8ZtkWqwjoIwCm3FwTCa+fqWVLKL1KEkqCk3TN
QGgMLHsqjJWjcD01q6u7MRnMB4jvpMiRu0uDutUUfSXUPPNV7hyRnq7lJ3k3PUorvIxScpugpHvj
DUO0KBhScgn9/2HvzJrbxs4//VWm/tcDFw5wsE1VbkiQIimKIilbi29QstXGvh7sn34eqJ2k7c60
q+c6lUqnK90STBDL+/7Wtpv1OwpTSdJviQgmg2GEayWfpqOGvHLvXd7CkOBwG/TV4xZbqarID2Oe
JB9DN2tfWkZPdibVn6ZiDh9ya1ZbdznZQR4lNxoi6pDqkTw6aQH9knSxk6Bpd5VOQZiqH4Ig11vC
ZPlXO4i1faqa4kqmckMAm6gfm6gRz6Jy6+eiDAlId/SjNIhkh8LRiT80qqpbUQFDlW5Piq6XVw99
NKrCD4KqcO7ogJeXIqpfnbmB3EHDSKmcFunz2h10Xvsx4ewDJySw79Nsyp4SHRrLTYbgZknOIp6u
I6KPVaj9BIAzvPWaoPmUyCpa0MPK509UbEk54CYcmwKLi91aYPp1w6xDqLzhB5E1fJmZ+pj4NcRZ
5OhN59px04jsxyy+NqHHJFbPMIl90hkbgtDFxsAPu4dJj/cRaXhHK+rjPdF1zimjNoyiApuLSde+
ZG45f6J1jZBGWjv4cJBC5Ua30ukp5VFhcOUP+npOnPlem0pYhq6i4szos2uxzEnmzHXVzFAtgti+
A0W5QPFMvmtiv8tdkQSCPAmxUH/FMsgKqzlaSyRsXOjW8gRDrzDVA3GEKk7y+rlEIprfk1KnzE0G
1Wve1YK3wAoEPaJiNbKBuwlQtOc3uj304UxEabKz6TnmFyLSfWqpCh0/zoMG8bvSWhbe9tzpynSM
TUfeo4OVDsvBcMspaVx3S1pqBOWsRAlP879z2atIQiee5nC8CTQHA1CWj7+SRoLO/NErQ7gWvnAL
FTdTGeiO9ZMQrapHupJNMZxCTVk+yX8R4GfPN5LvNRcqPfxs5OZNnxgHM7W2mmy2ViQ2rkOybDdv
VNlu+Kg3JLf6KfG8f8Cmzr8jO/+LkLwzCuxW/eN/flKu/f5nw68oJLlNhOX8pFzLRV8XeoBOrKqa
k1MxKwa7+Fcy4P90EBRFNJmB5+rOzyfAStqRpbcfTrGhr5b/2lq2LZzydxXefyHJX0CSKLWMv4Qk
z78VhOhn/Wvxoxrt+w9+RyYd+QFLDuwd2wPiYf7uX8gkQjVrcThiFsG2YwEH/UuNJo0P/F82dmoD
FwlqW0RlvM7a6B//Y3ofIPOxIwrCzzB348v4G332v/um/4BNEtomJTEqaP9BVP9s88hyU815pU87
yynSye8EdB+Jt4N5MoKx9DagODxm8zxu8u3Q2rW3MhTFBtItSUuf8X8m6wjxi7euVZvRWYNMRFsp
Mkv8xiNsuQ3uBxvpBqCi7suYttrVnJP+tKjJ1UKuSNI/MmMh6nhZbhzMxS0Fywg9NpQ7zjeaMMrH
hibUw5TU5GYj/cO+M7PUGWBOK0lz/abhjZNseHzVD/Smj9hvaq92fQHYg1nbZHVNBW+0VYkokPdL
5aU+FTaB30XFLibJ+jdNiPDrMGvx3cjPPFtTmXS+p3nyGOUIYlbCUXq3wgGsCKm2QooztcE6s2lk
t73pJfe8L9u7flDajQiSmYzwgDRrnNOQHkOQbtmIEtovOCnERzN2a429YHa5R0BeFfBYzizzk9tw
moXm0PrJ2qYfCjvsNgU65B1AR7iBafZwBEpxGJCgn1vNtGmgmJln5gyUBPvffUQzNOQmaaEH/GK0
tbgzVSiI2LZAcVCsjZvfFY4I9c3k2IT9Nmk1J+vC0p8wzbXHrpTPygrbB2IDCpfU/8ADFqDkvKLC
1E1vioac6DFjskw6072hMjpB+jEHwR2liLHPKpKuiamZ7yyrV1fHJtN8Y9uBdTA1+jwUq8eGiLmr
059ZuAsfMrO+kaF+ll1H4rgqDXPpYOxeBMPPJ8qrx/tesUN4uU1VituurXyBpqI2v0EmhwAga4Kj
VyXFxdJbeZdK4ykeJAVHpZ76k91N2wKhyQPSpnoDjYa5hYYJYIEW8CFJrkFX6/dIdBxEV3LYh3Z5
kyamu8kJj19HnV76wVwC2Xh9GewSL7C2nZ2n36jO+yoCT9uWEuPpCqWWuHKRhys1jvVezQI1S+aZ
G4DzwUcEIH27sC4lVxvaG+8WAXG0yt3a9onzfp5zlieMHNo2MmyYT4T1u0FF1jrsQqp1EXYdsj7S
nvEGhPsqi+qrBQx6N0nLOziuoqhWi6ZNI8aevuomOpl9zXXDZYs00WZ4rqYIXAzqyk90GaQIaToL
Go5exmloWdvCWJbhDbLMKRSf3CAb4y3NEoNZsRjO0u78ZIjCCLEV8a60/0ya53YPhpFaw4OlkOrL
lUVvsXgUkmuBYSeJqZLSnQut1kH0NMo5pzGCOCFzy4aGPC6ji57jI9nzyNt/8oj71UmsFw15u4EZ
NRspGMyeySUpkv1QGoz1WTknfBpK0WWxqAKa/qEnqWV4aNO4syqGdC0xT6mp98kLLSTNXPhznxbO
TH+VMtYkFcDq9coYebKRexy+5CIOSV+LBMnBqVbmXJ5DOembcZoF0ygsAh/fJfAk9LOkcN1NnZvo
C3f0oMiXriyG9quTeiK1XzhHXtfTWtWWh7gtTIb+IkhbQv6omEr3iV7SCLaKdMLRPxZph/ZLr03D
RvQPaMiNJcbN+9Tx3zf1L97UAuCZ6fD/LRnfY30oyLD9kT98/6Hvb2mX/j6sb4Q2WehIefHy+75r
xj3xwUIoTciit1gRSIf541saVTcWBWKlHP4QS7DfP9/StAhijHVd3uJYGslO+DtvaWz6P067BE0a
vF6YeJG1w+1RIviDiDy2Y4gWoaLDWKODRcdUWvhnJ/u2qh1ImWkU0pf0MD9U9BEjIgwI9gULcOky
QORa1rtG5EFAPVxmH+bZkcEGuxoNHq2ujxe0dbm8EYkzaZfUS5qnugD7WveolRNi47n3EWOpHkyL
Rxe5veCKqy7nlqS+qrOPXkLgIBXlDTYsMbeUZiTMDeB+ZrPpBWazNbdYcFAqqNBauBq9CPjKv75L
KlvXoxRz1s0lHD9r1ZpkB8PyBZSQcfSMNvIVL4C7QSKRzfvuqjJD2zpKsDgzmukmK7iIH6okmS5j
pLcnkr/z66IPLjbOWGoRL8ExpAzF0kNw2aS6ZlaFmjYcariLctoRyuUdjKqJb1mQbpD70LwQlXG5
tQpUtIaKeB23+LbpRrUCCopbx3jKPMQzsdlkD8IY7Y0Xyc9hP1X3Vjl5fjGb5rkzkmbfl8w2kTDO
kT0r3ypsZ6NNyFTGSsvOpqNlJ7MYrpYO+mQRfkxrAe75r/RbVzfSoa0crim9FXme+bE91te+Yf0i
ZivG1N0peSIPyeTP1s3dkcbB2ijLU0DZ67ekJ2O+T+mqURapdFBW6sqs+dWiIgf6hV41W4tqKpz4
S2TNTx4afeIg8mKNe+rQDyVyotgrHpJGmVdz9MZbs3KGc6z0+lKl0ZfEMKNXq7RJbQvHW0ikybdo
01vZRiDZuSvt0pdj/pA1aQ43lamTQeHMmtKqZh146aXJkvakjSnd09yxn9BlBEj7jPE0xSr3q9Ey
NsLiT0qrQ+jrfRB+nF1Hy1eZWxvdOilKMHFCtFA4VpW4NSPeeJPevWX8+/dhJ7OL0xdZ5ONA8K5O
bFUX15A9ZFWQQJSH83ySGuRjUrH7pRTl3Mx40q+6wRXt2F1LjYCUtxNhWFVjyi0gm7orR3N+gbGz
4o3WttFB8vLwK5kukcpmL/06TYcbILZwq9Xdrc2QeNAj+67vVe2sUBBlVAy5CXF9IwhJkREbrrgG
/VGf8lUXIPu35/ZRY3dDUXh1UahTMnQre4ZDRH/oFrvkjMH/XkMULqbG871MXkEJaHdyq6+qcpx9
npSPk4kiFunS59xpsm0aG+20zmPj1pLwRIh0b7PpjUK6asUEVK3mTn+SxFCv+8kLdtXQa3cDxmxC
GKpwGRZeeBiqe6PKqWCCv15nhIPvJ6TQj9LWqMNLqJIgwYROSeR0eKkPDuDKKoiNl94J6k3n5M1N
hm0AiOowt/GxzVt6rlqsHKjaiwCwD/sNc7DMfVjXfDMMVbxNBwZKCWhxJSo3u5CoH+77hNM8gZ/u
iS4fL/mIo79oU8OvWK1vaCC272TTH6bGHPbUXgWpD1U4XAZJL6KYtJ1WT9YJejkquMFKJQcdtbAm
M8+vBQj2eQoGMz8OpXWi5v1LWZcWM+vsfUzAb7bSoNAncuPgTORQfI8y7bWQFbxKjfJ3jsWrjVms
XUWN3n5W5Hnf6HlU0UufGbdL5e9WJ28Qiol5o6f3HiQmoumDxy4uNp53WdmU5dopps9z58VoqHg+
o85rj/E0Tp9JX47Jbo31+qFukDjrNsHzbpHfl0j5vVXvgSCdQytAZV2BXqJrkMAymdXrKzUn5b5K
e+ZT4IvML6vCu7aJ841xa1iHpNlvh8ilB9pyBYJJzQYArWzyYYK1jFmMgLg7C1qeQjOiGeZo3rpG
m2+niGpyHu4Qj2P3GGVUW8odXS7tgfDVqOPdotVfUy0pp1Ukk46RKgI+v08bt8QDU47uLu2gKo6j
bOzLyAv7wWwCbpF04NKDU+qtZyXi5hDN+UQTBq6hLy1Xf7wWXR3CmGqBQ2+mXTnXOtNc4DzUcIfS
0N1DPQXatvWSItwFdbufYjO8j7KlQoTh0FnhsHJuopSEjzW1HdFL5Uq16Q2Z75gFo1cXfM5jKEd3
hnOplcfQbAQ8EFmH9moeumDfV2DSg9n3tC6OM0o+Hu3filQCopnSGO7aXqnzNBq17jsUezUURNB7
t0os3EsrOc7dkx6Y9Wvd6PEL72TMKkPe3SEyze+D3vK+6bg5Zz/KAvOq9Wn/pJGAf8p1Z+8AJf6W
56b9ZlERGiOXNWsab6weQaIHJGmV/T7nabtWzA+TP2WseCsv4CxCqUXuY9dPFp2kKnvTEpyrFG8Y
hlrZVTxcglraj7xHvE2FQmHbIUbSoGmW7jaEuVG4b+Jx/JqCP0oeRiFq5LToz6MDPIlKP9LOcWKr
amWYefNC51R6MrOKdidKDaWzNqiExaVWp2+yrdMrgr+HTGWDAcJbBHukJTni+IibtSrb+n6uzZpu
mYHuQbAFqP8NzYL6HQvP8GIN0/Bb4FKAiD+03xZaAhSthR4tf2M9aYdGJP25sHjerEzVaF+lPqn7
qaHiakVFPA53h7LPnaMN1WcvHAtyLOag21eiNTF7xUkNyeHkyVPtxpLqqdJsr4lEJ0ONn1mjDK+y
PfdcDBhu6NW0niRYPH9yb2M6jf4SeG0gN0Wsp6MvempdukzG18AjAQzJiUOrXFfgD3Il8mEzgpol
0AQtSGo4Rxaw+oDp3vbtSur+1BPSl5G/RXpnRe04jpJNrSM+txMima2o8ORKqOoiOtX6Cs0aEd89
GkYHeaU/Okm1Vw5RHas8K5qXtElaaL2wU2Ldjap8pjWoKjYtie71qqJl5zebAeou0NGJsJB8kWHk
faLxLX8tQ1VuzQgrBs0kToCduE8R9g4e8T0JEiqd2DXdufNm6XzurYZUxqjCDWOEFuU0kzmZX5wB
RVcbCPPRQxpNYxx7PBRWg0ipKI1yF7ojf5tSHOzuEjOarm4a1P16NCLx2nu9sa5oBfsMjt5eLA+9
O522hv7SzQyQG6KPOq4lXXU0mDjizatRgGyIuw61A2rR4BmJaPEJ7T89QWYRjbed6iYQYE2L/LlR
CNvQmO6TMD3rcxc/14VzIkIY0yTNPD0x1lgTkIGQ+H+RraefOhS6fujlCIYsTH73dsZsSOmfc1Oj
+WVHbnr5xXNmw4ZrrcLHQk4OApp8gAYWRC9Na6Fi/cajuPWkWmPeDMYc7LFPY0SSVuvPlZltO13v
jlinoWCa/LcoMbpmHXe285tN/hnScsxEVFG1zacQ/eAXW5bBti91pLJ8m/Mi0pfdXUSF3D5kzMJV
Elh6hdU8TOQqTGXyViHkLlbAxMhutSjj0WIOdyUCj6csGLOPUFnRjR5bGvtB0B0b1BegXant3qZN
TvmgzoyYDyFpJcB126Kpu50bezW9m0aYPivXEeQ4BQN8fUTofrCpKsOmimGeb1ONmr8BoeaRT5gd
DcKsvgZz3OKzbNtdXtX9NmTP39dZaPpGOj9VE9DYWlA0+BoipTibdY2MRY//a6z+7oT+9ZaMk/mv
tuTiLX4tfjRWE7LBz/xzSZYfCIXGfUt0M1JbB0Lin75q9wPyeSYwgOT3ZZd/VJRUuv3jf5DSOsTp
URvgkBH6Dlf/a0d2Pjj8g+XHvq/Wf2dHhvj40468ROktVmueWkuW0I87cse2Fs8RGfVUpI6+WWfZ
q0X9c0hrqQ7AHGGT6mnInOa16rR+WKehIY521ORURARyXAv6GzeBHvdvDlLT+xkf4WePyib4Zy8N
kY93Wu6PZcA1XMwFLeCBucf0bdzjtLGxRLOh3aGBJcU3TXJkGsrLyKuy3QeHOoNrM3b9vd6/5mXD
PcNi+dhi1HoBOu01SiOyYmYhqcZX9K35SF+iNs1M1yFQEdlezBFm64TpprLr9EvEXRwiL8zDBMVZ
E2AjmGJsbfXIEyDzOmpJCHrn2RLM6Ccaw6VmsXQdVkrAaoEfOTFvai9CbTEC1B3NxOndDS+seKmL
ymwTWWRafq1UVb2UrT6fOjXp687M1G3oqeErmp3iRbaxxVzrhtMtApL6MlVJ+GpEBptxYpSrHF8U
Lyi60XlzotB3h9NsjeUZ1rLEWO2OdbOaaCa4AXRMT66ZjxeZme99w/6kyr3jDNSZ1qyJfdGRGSan
m8GInTN2TM9YJWb+daR/hXEsd8+E06IvoH3gwZywNsUKYkEOk7kL5kpkq0JbAPE2dPxkmrtbdxzi
YD8rUR/6OYtwO4SWF0Lq187R1XOjWDekrjyaedU9dDJlkurEMK+6tBfPsZMGz62G0KUagJWLwtOO
w4y7pi1Y7EvsdmvClObjHIruKaNyoF5bXt4ch6Cpb5GM9N88ZKoJOo9WS32VoRXqZZFtKuSZiV8M
HqIXgczijnW2oSbc7tLX+t1+okYceGGcQ9EayaA+03VITM8Q1DW1BqTMnQviR8QO4ie+RlVqPhlh
Hl+82eJopu40DwIT0LarI3kr6I/WsXCXEZnrLZ6RCV+W0fb1bphEfw2hPNZ2nowvWhE2B1PPvd+Q
VjrN1tYR1K2ESQveZqhr7wrwQ20u1v5Se05C0z5HtEqibnXJF1h5ak6/0nhAqGwXYTQM9Tn3PQtJ
Fm26xUe+xxQHoYrOzpioOyWm6ODg9vQ2ohzQGgeFRNc50erN5Vp+dE3gemoFSqxrNf9clKG8q3vZ
lQvvU50SiM9YMVdzl1PsSP9qQhkojfNL6wOUP/7QPtb5n7IQYftehzElNuJGb9SzYwEKVkA7YcKf
8UAhGSZrRg+AySlePURWlNBgbp+FmzCySoeYbpPlbJKN9zBm3D0bRQn8SxAgwhJZwPTkdGjg12ll
UC2cK+uh6yx8PlMM+9DKqcZYGOsnyXp9bBGY38g6sVaqVDhk0wkuP+hTcs9QpjbcL9dAQUqtqMbM
Po3v6ypAhZ6cnRiLrEepBMv8g5wVrnfC36EbToaotd3QNY80mg4XLXUhvMZlQzZZlWlUte/KZXvO
lz06WzbqiqCmCyiFse+WfbtcNm93UtllaEyEwt/3cnIjTC/bOBVfpMn6TkhUjF4hOuUJ98ey4eus
+n1C7G7MbzI1SmEXNMADFrAXfMACKKCXcdXV4P7Qm4pfs6AJC64Q4e3YBwvWIBbUAS5V3ccAEd6C
SBAhgSxuQSmSWQSoznhaT0AYxYJlBAuqkU5vjepv25lzGLT6bfIOgAhv6XtW0afxHR0BJnGdCbwE
4ATXZbYB77vqC6YSAK6w9t3bQ5KcW2AXhBzIgKZbZ8Fjcr2EdTDpQhmddj0swI0+pL1vvKM5iHjd
HT04KVJbwJ7ud9wHBKhGK3xoTHXbLuAQfcT9DUXkuCrUhFxWGrRPOl4aHZrQkTEfr5pfEMuoO28c
5NbGCmdwGd3aCyylh42BbHWBqsa6vNGsQruRTLrrFjHJaXpHt1QpqPZbIK96mrwrkhKELUhOs0u6
gGO217w5JcRiGofids69GloNmci6skaxPGZx1K9cLr+PDiYrn1jLkiZM4Lh5AeZCO5xO2QLWTb1o
Ps3wu2vNQhVqePHFarSaWwKYrwH1AkkB+kM6nD/0WRBcrAUYxF+BB5ESRN/ka/LYPfx0ARKzMXil
HqS+GAvIaCxwY7wAj/YCQXYLGNma9kEt8OTYcenQE/9kLdCltYCYUQKvRt46XunU+TqwWlxdzXPW
czdOW3OavW03ONk3WwXFaR42agFLh1aCmzYLhMozRjsmbQyuWkf5wq5FmV8vsKu5ALDWAsV6o4q+
ynd81iuVWjtpd+UizE5eqWfnZGlltRdoN15AXiH0s4NR2V/gzn2+QMGZa3q+1i3wMP0kVt8wHwst
faCj1FhZC5zcIjnbqneMmcfhgjcjx10L6RTb6R2Ptkz7RiwQtQa0e7DUMOGoj8e93fKKHNPZ3muZ
sL8nXf2XTfrlnExg4F/OyeXw05D8/gPfh2RP/yAsx4GT+mFC9uwPiG6RfhmOgGgiivvfE7IJwUQZ
gENS0bueA7XQdxZJkkRkLzM3qfqudJaf+htaDwLkf5yQSYCmKYkYNRPBEHySueQP/yGKaMrbti+c
2D3odT7eaomq/CE10utIhPBbXvTzHrMp+A2Cx6Wp+x3WeQd43rEe+oO1M/svCBBrf3+WZhs8pjO3
9229gEVRi6NpX76jOQGl0tq6foeW4Ms3LJvO42S1w6UjBAft3YSw4gAmkr31C0jV1537GGEaBzx7
R7Had0SrWMAtsJp9tMBdSMWzTfKOgdnveFixQGMkg2S/FaBlIaVQp8Qbe8L/ankF8ANV6/oq+NYu
UFuo9Xcp0mmQiiJOXuYFkpNB2D+NYZ2vjUlF30iFAbfzQot4m2Z0zhVGIkb+yVTc6eF4NzuNGLAI
yOmbk2vapSwSNNlOT38txSHB3n7HDEPQOCi60pRHIyLRGTfZLMCriOJ7JaSWBGk7UBtiJCK0Dib5
Gaabuzdq4f1WkF3ZwySi6J6JAXyvo0g2HrLwBuu+e6ABrr/RS8oj/DnP7Yc8Cmfyboooc1bTBA4A
um904Ms40bDwydJ7Q3aDL25yG4q5AXYgKLymXRtBWh+6IE2WBlt7pmy8xKVfj95tA33+ziwW2IAr
9ySZ13nx0yJx7Z2cprkpKneppiu2kABVhhcTRbuWxO0/1NnQHoTjgiMaIyfHy0j00KoiuxdImPWV
G85IZeypxFWOb+A56wiwsDvZupBvJeJFysspVgxCx2PstIPWD/HAbzJSHu+xewCMjDGAHT4QtPnD
iP1Lj1V7aBOKcFZ2NIZnt62+KX5LRzLmXMc+lQbltyFMM7kiZyobVrGc269Fw9ixC5CcPwbE9+97
s6g3szcl5h4rZf9aCY+lYmiAhkCjttS3Nw4rR21uRemxeI2xGO7nVoXJY62TZ9NfZs2NyQAQMwTR
jYPA4YqAIDpjK5tE9sa3awxyHeVNzLkdZYG2+6jPlHSRjmQ7eXAKFbajXFCYLujURhw82MxfwvgU
uhyDMAg/yeYHqcZwMxSIIdetEKQMB4VYskrA6WDEyP+k2+QAgE2GYJ7m3N5ms55K/DxhOqycAqhG
enjBlF7l67oVwTaJ0mmlOa1BioSHdzo0cz9Lxa3ReiitdeGsxlJeUR/S+qxbx7mSwXrSG5B9vZh2
kJKc924ccdT0cgr8wm24AmVR6ycNLtT2lerMNSA/XgeyAQ5G3tC9BvW7h1Ycjp1J7tiAj/KmtqA9
cOHN9a2t6u6AsyC/TqKQxSoubevGTgo8rZ66zBE3Zlom3/CtfxIaXsXMTd/cppR+YtvRqowT9VHr
jOyUDaOzVgVIVTxa4qGRKU8tF907ewn0iW5DNSGSj4iHCd01ZAAi9i49Y3Z49GSTrcOZG1srzV3S
hlcbvw9pQSJZB8RwrJNY760V+6e7a2Ybi05qL2e7HD6SLhH5Opza3inlvDEyG0+VQVeeXS34bjan
G5YGa48nL6euwWPGDKXq7izm1E09JrhF0Gs/mZmUz05uJX6UMtOPNFwcnK51PoKxdLfVYGcIx0LF
M4UxBcQ/tgLtqz6PJSBHGs73empz5oowOc89z8YU2fiuJP1911GrcByERv9sqMJxGxhzt6bLPV8P
KL/WCN7rU96RSeU0+QIBGq86Xa5EaxE+MFIkhEOibje47wguQlYXXQYW6E0wQ2tirck424aZcKMy
hHlf43jiJeKaPRxTPLbjOmItPMawaPeJcpFv6xa5KEU6s4gY+kZ3q4IgU6fbNsrNn9lG3HPUhqDu
IV//c4IT2bA6jEnpWNyLvkNxRvf4R6Rt2Tc1yfYFZZt8cOqxuNR1FG4mONJtVoGP9nPrIseRirQl
kI0NiX8ZD90o7h5iaeKYjJT5aiouaRInhyM8DrHLolK7UbPEvVJWuh5b8AyVD9NDKHLbRbwo4lPb
e0zmLGtHZSHw1SMrWfeJSvEQuDwys/BeeCrZxaSX4drsHJcIE9eBYzJDn6QioJKgjeaDnlXRNgcy
QsibBZ8i/ChoxCpLfWb8i8m30vr4aPSp2hE8U5MoIcYvedul69ms5o9mbwKaB4nTkGdBY+bKqdWn
OhyM4wwwewQ4JzIks/WlHqSOrpbdiQf81AZ5dhS4kKQCT0xiSvRU1ZUiMcgez5EqAc14MNU73ujj
a5TigTIj6ahVhwEdstbEz2DImfS4rj1YTXtpO6JGlq5T0bbPem0vw+3ECpPqzxNRhMUOf2cTP0l2
ASK22tLueBOlOr6juYxwshR42TadwCA6mT3NBZU+zm9u29ubIJ1Yg5uYRzAtPGw4TTMEqzCauhsE
fR8HZHc3cTqExBkC6/BVZn5HkvjFrKYW0QU9kKFW+bXdfK89+u98/Iv52LSQO/3VfPz0Cs5ahG1Z
/FFv9f3Hvk/JCI0/eIJOH5tGVDIWFiz3O5ZM4csHx7RpQBLGH2DkJazBkMyt/JCUiKX/PSRbHyxJ
B6hnopGSBECIvzMkc4g/2Aqku5RLIcomrF0g2mKM/3FEJoGo7lCh2pe8J69lXcRjh2ZFteh2hlr9
oqd4+WX/1l6/H8zz2AcWWRdAsfVTmHBojYt+uZWXSJuqF+Y14+PEU+UxjdvGRlGjVy+h7shXr0+a
3R++k/9gUfiPhyaUQkeiRhjqz+6BWEvF2JZCXmZv5NBeo3kb8jCdcYOlik4/dxQkBOmNQSZXgDJ6
9deHX9wZP35yUvANAr9A/vnifj68AX5WeChDL1mu4XVxtb7F1omaqTrE5XK4MSeB76+PaXCN/Pmg
XCpSQJwLx/zpdBdVEXRh5RlAEoXxsaBWeW/k9lxvCcX3HqvWcknqMTl4JzpipaO2a9/sivjHTGOn
Wtc2TtoKLfe4wyZNDs1MuM8rTATUYoDwQtyya0zCj4kKxc1YiTzyR5qpzPVff44feY7lqmGBhH7B
oGARlfCuFfzDFucOQINIxQzYYI1rBdKZ6KcuHbeuGsXHLKZCcEwt9fbXR/1xd/x+1CUUBb8JB/Z+
8tuQ9eUko9WIC9Fw4mOhsXgAlUTf9GQE/RfzeLVkJU4WATnIfKLu73lq3o8PvUM/Iwm+XDc/3yu9
5xVpnY7iYmv2eI2XG2byuvEc9rX4RcD+T2nj34+FpwZNJwckqfXHh0AwOQxFeicuMvbGq1bRG7bt
Y7FY1k1TvY2IxF4BaZa7U89B0JyBm0VLnPGcpLi+//rE//mJxKauExtDLysr4M9XrSGXhm890C9d
W3OTSJzz5RFBjt4z46Xe/8dNsqAX3Jf8x2Gj/PGz49bVY83sjUujKIcu0CzNaxkSyNo5enmbNwlh
tb0i67GOucq9bBanHLEa7rxEaMNKJHN5q9n9eA1ri30l1Q33SAMMuD4hUOco6onZLaaEu8xyibsl
zBt++HfP0tfx/4S/lf/h4fZenvXT48Uh5VniwLIw4/2pjSELg86dPHEhnVavt+ztze79unmPXW2a
nEARd+C5N3ECc4IGNmE8Z+R3TpSpV1NOUm6cUjtJlixwBLJJXbFm4A7+66/2PzwFHXIr8aygX5Wo
e38819podD3Uo7hYM6E+q/fTDNJXvQg9EB/rrPnVlb28QX94BC4B+pC6HnW4JHCIn4+Yt6GR6Omk
iDQwy1urza3XwBuXv5ik0XS6OZ7ZjgmhDeKAjmNk9eAlwzB5D3GXxgTSo494M0vCcpHkE6qmcRPE
RKof5XJNvJ8ixVvDRkgfeUfVO2T/Eoh01LRY7g3gkxPb+a8qTvkEP38sPgnfMzYmic7tT101M/1S
ZD9M4aXkKll71TQ3fuJoJIiZ2dTuij6C74WoSVrfsLSM7Ns+D6KtFxHCs8r43fp6on1lza7Wb/S8
dbb9HGpL1r7qxBowZTKJ+7CC2dfNGbaQQB7tU6WRs+jrTlk2qwFcxFqjMY+UTzoBd0aihm7DKwDx
dJpkJcLnqrjQfxbduipPjkbulqc+CZzad8sGdxEx0tqzmJz0XpRT9lVPlfAZ6BGBGNM8A+GMffQ2
LXs1weBR4cft/2XvTLbrNrIu/Sq1ag4vBPoY1OT2DXtSpKgJFkVJ6JsI9Hj6+nDdSvZvp6umOZGc
TpO4wAUCJ87Z+9u8v0+mJNIYwE1a3ymTSdh6BNWBorZqAJX6cYCV1feN+rkr83TY2KHvP+KtjgHV
oYPBcmr1ql8VbkSeH4P1Sa+91go+K4Me3DK5IjV2HueW/njXOfpoqSlhvB4IOltRhz2j7sMTW0T5
yKSMIYKPUkzfGwMULNRvbeliCrMYC9Cnqus7PypyvR6lE4cbXL3yOYo7XrsZ94g/dTxyHgJq/BYx
1Tylgdz6oOH4dJXrvjUS6NG6DFhtKAFZiPuat0CTTPzYBJISCItdGsCWQno9I54ThrkZvXrezCIW
QO/msjP9+mRHDPSvsX+rK2Mklm8XTQgq8SIvvnInSuKbPpPte1BmHmN/fFioY1K9kTYtPm1hItVI
NZGJ1q+Dac4fxWJltxZT+5LT8nkCe7cm2qrZk50R7qzFAl8sZngyflzIlItBfrHKR93imp8XA73Z
8fWwNW6xt0S1SxcIlz03VmHSaQIUhgF/Wrz4AaZ8RzEYGN0kAjdzMe33hPfi4Ge/I7HzI/g0JTdA
PlX+pvCLwEAmNOEf9aCnujK0+FtYg+XWa/zMhqA3MhmTV2yCTMj6oxH3ns3HzYg030xqKoIdbT6K
Hwb3D1WWcaWBRVVnlPQUQ6zgQLWDwbdhHAyAYAtCUD6MBnlyqylseSmQssRYyZesK7JirUgm7krk
tKgsdjSJ+B1YMepXqUlPX4MY4EtNUtRmpqmDzSAHbi/4rnz1xJK/6sSJ7tlCM/KaJ895C12Sa6LE
pF5t84DVqBjcN0bv8nlA4vilmWGqe53HwuOwDvlOAe5Zx+yeFU8ojAhahsxjlcuHY8dRnSnrwucO
uOgmg4Z7hpRrPSHAW/6jKpdX9M1Zn1nOwnCVO7KIGPW0/JuIpkuz6hMKH8tcCOCzn0FND1wujrYW
xk0LG5V2dyzSmw6Wl1zjjwyu6DjLK+lX44NFaKeCZMmKelkjqeGCq9DlJeqnSh8IDmi+KLlcStrO
4mlpqXUUHHzaouvQf9jKAVxO2clY1U2mO3WpRbLcc2iaFhl486gXNwTCiBuadKzG1gDYXMxya1np
9NAlbDfsPLWe0tDi9dyO9bCZlupxsrj2opg4KR5JjpTFPTDyipshXf6p19NCrEipPs2sd98gSWEW
XcqjOudtq2SkXtOsoPoFaj49XAqFOVPldIJD6r1ZI/V9CszpVSs+DDP69AuDOZ9rQTnEFMEwb8yY
R9qrQjBN8AKqK24jvjtr+bRlpXjxNJU+kD8wPpipSRFeVUpuXZHVr0g4eZtPmWXobUjax5uHyTXE
/073+agazSfv+ZketNIAQE4ZuizWlwIHnYfcZoBsvvy8+aE/z0VLZUpr1IV/u3aMTGH8x0vnXA9Y
9rCIus5b7OMH2fPa4QPW1shAPDAgPmzrQoSfcyPm4OXlESKzOB13/QiZcgPrCdiCHu4DZ2i+QM3g
O6rDgOKO/ykJudPb0mEouaHLZx+zuEj2YhIUBqZnHz2+6Ruwyv6R06nOdg9TK5nQ8UJUyPm0dMj0
YRh447bL7emWkP3NKOXNlDkdvzntKVcd4MzddT1ERJAV9Oeo0gA3M8SO6bCCN+M7skKXG5iuMtes
RX/1PPaJ/5Rmgcq3rTKTPVnx3COMTt03tIJcUxrCnP9lEchyOKVTUnJV8iyRV97k2kcCVXngvOXw
xdAG63R56vNW1K+pICtARnyrlPvqoEKbbzWxmmCT8yLnOgyUoLIkNgDj43g3TpH3pknEpZWEnXZr
JTPZApHLE691wye53InOmIrmPCQsAS4ep3ErNIxnaloVNXdyxKZ/DNCAQgpXDkuThTryUGghn4GL
jhJO1mw029lrKYqsoKMGsmBMP05m6r7ZpLk/WUbAHkCmbEOcMRBPA9w3EjQsxDT4O1KZo/uQ9asX
1TzoSgzj3eUMeRNRIy8pnoAodLK/bHjnwQCsKmwe0YgtasLSba4GtrRPneJfVsgi7G27VGkzzuL8
54rx8tqcZpM7qs4N+2gHMec+u7W8Kq3AQMBkFRvddexklqum6x74ezqIfN4wzuKh9ziLLAmdt7pr
eV7LOEJfnJU8VvNkgzy1Z8RkyK0QMDcRy1GS8XBZDqwrhGxIVBgHEifNDQ7bP05Cz4ax46vDhEKs
2Lqyy92HUQ+lhh7jZPPa0Kb75ozLysJ/LZ/L0WTbCurmmKnKAEwlgyE/Aarhp5nXWeoR8zo5ljkk
7mI9Ly8XYMvL2geu3thXkWCRpxSJli2507JfiQvuicsF+HktWjbukCBYF5aFFb0Fb5zLvRtGI6+1
sUUjPiL1+Ex6VXh/uT8d6NN7pF/dHmWEk137XcAtEpidPjhu1p9iiMDBLzcE1OTgW+0j3V8XutcH
Y+Ej5VPtvkUQO58ud4U3ZjwUGejwG8+BfytUKW5Sd+k2gPLHAO0RkAni2y1ZiTC8GGvsMzQhNK7a
eZUsJ2SQT7SIe9HdaWfg/5sohDSGF0vcYMHVB2458eTGXjVsBJi2YI36hjcMvkd7V9XcNB3GvGe0
S+IWg/h8z06dm9rEYs8UYGDRvqyATtaiz69Cn4vdhvi/V7JNuUq2P/DYLC8gJqgRUrs1xmcWhSrS
fbhTRiBZrrrl06bMKsatrSaOSwN/fCiYenirmq3asxwnCj834ry7CRD3amD2Ar7O0ZABNLXQ/NgL
1A2HtuvL+BZ8vlkdS5bRG232fAqXvPmZN3/F3W6KcNZPrdtRhERGJp9RtANRq8flfH05YC23/Mcu
GItbQK/vDCyNNf7G5kAEMtwszco+ZFH6LbKbChapwjPgsaVe9xUKEXvk9ZgmNW+kCcDwGvJkK6lQ
Ju85Syeuc0IA/Kpyh3ncG10KZAxCfw8mp8IRRA/7mNR1em07jRBY3dziyM5+PDCxK6c1Lu7yOqwY
TspxSVnxLBJ3HYrMcKUbqw2249i05kktiz8xHxGNSLI1qKk6B72/lZf50agsujB0irq1ysPBeIxS
i69HFzV/KrlkgtjuPN7RARwYwgwkouhl8Vc9NQ6RfuODigNoVxGxBhCGSIlVA8/MslHOclbZwZY8
qjJWJdB0zccLZ59mk1VRHzjhwCcdLy+TMGbdniELZl8rakzeLrKW23R5hwsjDZ/DIOQOumwMIzMq
6xPUbWbsumVNq7zRD8/003BoxJW8SmTkHIkRETfkvclnYbTNF2ueAnBNRNmwB+N7LT2L96dGHX/o
iojVavYS66nnyBDlWSJlmrE4EoVNCoAqeSbypd6sQxlc4fBKig0mVNbo0alfM3CnUBpY97TiESI2
liI1NLKTUbk7L1pW5nmueAOxt4sPlhsnX53eM5uzW3c8ca0B1sfNlLwyfq4wFD0SgzdzkZWBg4J1
RpPAhm1sDw37m1XQdXpftQ1YN0L/AvYqrftmkmfzFASClh1DQJD8ockl8VOD10YYWuwkCo8Xi9dP
3lNMx3ozK9JrFsnWjZ6jZTm4lMyuWXzzcHYRm1sW5i7KCqKjGOtYO44cP8UasuSIDxXY3ZR8qLsI
9SlPCKszu515xwux89EOFiaWeac27rThVQxIZ1kiDNb2eMDiYbx3te1+SWU3f8XT0H+r8rGh3Ead
AFljskCyEjwlKMr2Oc2Vjw4fV2+6MMyx/qkyVVtVjerk2mNyk/h1sIlSL3kp6jZ6JKyvH9ddkU+b
rHHNPSbg6UbaNdMwgBjvlZr4TW7JuJ9KmdAnAJQGO9bcjAax9lsTbRkWB+/10p3574TnHyY89MaX
1vn/7Kc/v5XN2/du+p9/5FcNlPMTYx2G0bRpGdlYSw7yr9Md0/oJMISFoAlP+zLI+V0HRffrD+55
bPUCMJbNOAaXyL8Z6WAz+K495KJ7ouHlB5A7XTuwvB9jNFXYBnkajd65sOpArC3PFyRlCbxlat01
BoUZyz/GsGHFhqUKb6pyQmShXdNAGzq3zB0fSY01jQITu2frcWvMo3bCQxAys1x3dg9NzFf5XN9k
MaBxf0cZAEjkpjWzhLy3yfLRfxC8Ahtw1zZ54V31jmres2i4J5rAx3JnGf7aiT2ftQGU465R0aZm
6Xs0gnkWV3NLsM6yqpcYcph4p/MenwxPWzmK3F2nbFVAo2jSrw65Cjp1B0M7e9QqlK9NPtvoMhtF
H0vrPq3PXqljLAOT/AhDxqk4xOTN21Hm1jLd8Inxtqey2JKCEtyyX/Nele8PG0NWwyfwdmgKUC3u
qm6CZKdjqIlpb0GwrezYIDaxMkiumIv8mHZ5/MlrXPXRamwMAWCF5Hslg/d8nG4CnlgcrxmpdvwR
XvedZ98mbmIepPTFtk1t+hgoz/lvbKnuu7SMh7U5TeamHQi/WSGzksTGdzTecif0ptUg3P7ATKK4
o2JrnkfK+aOlp2EP62C6l401nZA+LJ6DBGkSK6uRHNglJV+4H9z7NOt72L+VZdyC+gQD4HrsK6tR
INxvy6d49hFZBR2daYxv6x5qHYqnoLWuHbe3Xowqb8jPoKFxWzlgj2SNIKrw8WUzMpjPORS6fpN0
Dt1Aq+y2tFkgN8I439mDPR9y0nihV4Zq/mRMRb0LktzYg6ubj05sze8YEvxj3Ij6cTan8IYIguqq
MqKu2DuzMd2O3ez1AuRm77RLe+fXv1F2O318bbgLkW+dmJjYSEbppVPqU1o30VCeUG8PebXx21Cl
cgf3AOmsCAZoRAMxQvPWhMFkvv93RS3bpJ3+cUVlkvS3Kyphlt17Nv1xYs6yt/zQL2tqQCSBL5kR
y0UGatHX/9V7JX9yaXuzzEIFCZBls/j94r0CFUY/nGkZDWyPYfYSTfn7Cusw4AEpwjTUYxjwr5Sl
YhkK/T5vcZ0A1h2cE5f+juRVYP0wyGCcH2toU9GpF2ha0IIL/34Q0cw9Xrb7RKHo683PKdnYx1rB
28UPHkgyePr2AHqi39tKqD3uAQJc/nAZ/2IS5Fqc4w8fjZPjTWRCWaPk+NEVNjbu5GZW4B19Mhqr
W4nU6jaYPdZ6FkmXjmhH/ptwDGeb6HDVRvhVjLqHCIskLvwSsCu7bwgJVXpbT37hv8y1Ed1MsRpa
FuxGvBYxLl4NTqWed8itDHoVbgqfGNtH0BhAhFsjOJCKNG8cyFwATUTOLnhEJORn+kM89RHiGKNI
MaezLQF90FAFobXBboBxSZ5IkBSLwSvdjlo+sbpTzG0lM+C7WXjdB1nV+QrAftEziwPOveqGVH0u
psIkdsgmwKV34IWuE3JaaCJnFI67PrTi/NQSNpftwNHnzCogwNwTA0P+STRg8wyfCWg09jqZ9UlF
qdh3nd28J2asb2UBUsZLmzM0ylMNdfrJRyMBQZI0JL/pWhC3cX8ajd7YgFZjxc1xCd0ox56uyije
GQm0asxHonowHPlq2mmzMigZK4LF8/ijBSjUX5mdO1wbuIru8QkDqfDjqdkOST9eRf78aHZRfqun
Do0A9SmM1cET0S7IDOezZrICUi1uViOak5k3s5l4D2aQ1Q89hGhizYPizu1nHwS5rUV2jXCtsT+k
JEYzNDCS23lWW6SM1k7JfHiaTBOYU4xLdfRql6q2KHe138bZWmivWzeIVLczTuTDaIc16DpprGza
MNvRrKsjStNhLVTk3XPV1ZlOjgYEl5unCCnLSQovOFHQ59EmLM38Y92KhvYO0kY1MAZeZ52BoLZJ
ZiAx1nhl96b/JfJjb4czWm1x1wGTt/p2nU+9pu9VoU/huju7WQ0jJu+sjt8ybnvaUHpcE2aMrJpV
/8H04UXCq+zP7tB0W+zqEvNRTCfPwMFtDSDw57K1H6CsafyDs7WKdBJzS5O2Fu4GRGjTeoYc8NHl
l6yNMeddGsiOJs8g3qwoZdSTTtNXC/LaNV1jZxOMbO5gZjB+a9GovvImngHBYJc5Wr3HZKUa7Cle
zy0cjD1vYLx0vts0dFZU4Vu45xSjM0Z/0yaP8mgGWxMaT+7YYIhyjLw9ylGLs6xduB0j1/HYg5Zt
VoXI4yvmW+UZBgVXj4YnQ+x+UTv35C2QW5muCOV13jFrDwB980E/zUNdXsmcviNgWpVBsUvDnV1J
yPFsG3m6GKZhqqbe6Pe0pmzYeC1hrz67EndP1987Zq3+IONh/uz387gNh8Y5ShInV0ieUZHXAgQ/
K+HwSupWoFd14BFbUURzKTZZojPc1tDPJyAl2v9Uhr7sNi7kD6iF0Kj7G/yIyDwEer4VmQw+Lu2+
jYsrRj1M5+TU98cKhp0LHCBHzZ4iboZHVHma4URk3WI1HO493QvkgyXdCSTwTX7r8GDsBysAjYhM
sDJQXgrINDWq1huP5eBM+nZOnybMi2cKIUX4k91W25H26XWocOEZJMs19Afx5iWLS8+nhMo3okuc
jbm4+DzuUUjhi7evn119PVhxfJdYQ/aBhk75FCxuwGjqgMDUA7rMi1kQTGL2nkYtFsLkYidEfu3d
MeljPAqQCsPhuHgPLXuxIfoXS2JUa0/vnMWpqGdbnaZCDK+g+PGnLo5GEj3VAXHshu6wAch4cT6a
FxNku/ghY9RVO3/o9aNrQ5tbhcKL74VrWS9VXyQP/jQW4tDoJroDxlqDwpraLF9bzJE+AY4jD8SB
9uHu9eLTDBfHZgx9EpofWL7rFq8sc0QxuDF8hABzT4bW8tYYF/+n20NqwaXYspW2cGxJIx52yof5
7hmSQ0TSnK8gqdi7dLLTo86scasGfKesDeMxXbyotBwFf3DTsc7zkGe4sFaTWS0+tCUMFm48htZ0
8baKi83Vn6zF8trgfsVmhmKyR9l6bgPPu3xtByOIzwW7CYTdNifZC3/bxN57amPYGgKHyaEa7Wd8
jPUxZbNwJ+1YcNTinVYFxlzpZvbtaNRXacjSP7v5VTQFIV7d6ih9eBWeaxDpKApjE5gk6dS1k97Q
IvH3DhsHfmAerduSBx3Qy2IZdhfzMME41qaIJwZcmj+SwDQ+pYvlWFv2eHZcxVCmQaLzyoyzf+8X
mzJ5Sf5GQ0bZL3UJ8xfszNylLl3/i8vZuTieoSPGVw25F/GK16k+28FioHZtZjlr0cy+s+2Yjzob
jJXS3k2aLu0GmIv57KVtW27VYsUGCIYre7o4tCNncWunF+d2e3FxB7E/sJcOFovlxefdLZbvZDF/
U8LxdcHxd9L+1jCd7GEyvcdsDN19enGP22RYoz9sYvu6ufjLl237bZiV2CTbuPo0LUb0tsOSjkeb
74vsB5zqhp2Wn2xXFfxOjOwWza8tVgr8kv5idA9UI64aljOeosUIH1088dRd+OPzAHT4yvet7A3J
4mtjCDJnEW/gaU5lfUpx9frYKAIDMwX+8nhNviLxlUaligcygtqbaqGwOQuPbbyg2RbKCJ2+hdjW
Nc1DJAde1hCdr4mbQRlX8YhdJZYn3A0mO6x1A+I7Ul0LBwfsErcbLpS4IR3V50CqGuXvbMgT9jpC
Q/A5EaYE90qi816Qc3qhzwUXEJ1cmHTIo8DT1UkO2Gs0Zp8Nfpr2V0owFYCet4Dt9AVyR3miX6x0
Qd/19oLBg8gBZ+oCxzO5B8KtXJh5CDB5EwCxKNWBgB5n3IxDGENrBxMEWCq3g8dxhMFXXXB8Dl1i
xDA0tVYxbax9UHl5eq3jKRvXLO0FduVgfNYwXR+wU/ufVBik+8rD37zKCMd5R+GwIE18Ve4ZVmKB
MhY9wCoWM68MJtjdPilqcWeBLypOQU0ES9T5pCmVppOs6YqZxzpIc3Ndko26auyO1NoR77fdnj3A
m1h9/rut+0+2dZYtFjXe/9wou/k6/K/rr2Py/l103S8/9svGDgUn0mZ4ikuPiuQ6k/3bb80yVM+4
OxH//bLv+31r5/ND0DZkYAHnXURkv2/txE+MXKkf7UVZfJEw/wvToPvD1g48B4fnqXRcV4DW+FFt
qlInn4eoTK+01SXTm1M5NLtKx28dWgSSbixrAhDo6ZAgdCiMY2XFtavZzPio/gcAOJ7RYM626Vms
DbN2gcdN/XweMc1+VTr3oRv6np7VoWwjj/APsj+GyXk08HERFYwrx7JqhuP+AnAzpwjJIuP5OY3l
LTrF1oc22PXCBozR6np6tNm8QNQb+pYEOntADLuaHYMhiWYDRE5CEiyGc4iCK6svXOZsSDhwlMRX
HmO+OniM4f1XIK3NwDYhERZOO0OAYP7UPDWB7QGQT1EpmC8Ucu3cMWvqAwv8lgkC7ZwQTEQYs6mY
NDV656t6unMZ1uBHnoaUH/UmY/5UY1VMrv/7AP5nDyBJXv/0AB7eihpHgv76x+aKZV9+8pdn0Dd/
8qii6bgs0ubfnj/f+sllEAoeIoB6s4Btfnv+HPcnnlZosdJHzPa9H8GC+A4nll6Iz4Nj/bvwyB8e
P/DsxF7TBKcXxKegbU574w9ibwexc6QCfya82+W9B6lmZXnR8x8uyl91SX7skSwHkbBqXQTG/PWD
ML7lNVEzdZ8PXWap1eg30Oj83l/XmdNu//5Qf2rHcKhlPcHiZvosbj8cqirCEekhjU9kJC07L6Jn
mFtCu66wEebgCg6F0MZ+nKFLQ4mu/uHwf7qcAUsp6mZfCIGJ5E++g3wGzO2RcZ2Ww5NFOydIms3f
nyE3xfcNp+UQ7H99vCqI/n4cNmjwMZB3hDq4YngaXfu5kaJad6zjK3NW3KW/vU/+4ptDjv7nwzFO
YX32UPLhj1lMD3+4QeyI7fhIjuLBGdj6MPkT9bqSjCoyNyzghzsfGNcqdimRak2q2yotCCGTLGuo
wwrNHDAEdmhFuAmxY2dHiAkgVmnNSbUe85zMkaYBrciGXNTDih3hirRjC45ZYX8GRbOP+qb9VoL1
pSPRmtbzRLrW2kCaX8DXLu2bWHVyY8eZvelIQHqe0lBfJV40IChADxxvHOQWT56bRy/JBEYYXI59
H0aVe4t+NHtgw3BpYYFKjdroBk2AWEUF8U8VY44V4GYFZmgmxjyIrruUIHi7KL45fv5QJc67Nwf3
rUYUOzhBcarNEU4vvUdZpCDlXXJhCkKTN1Dw1T5TLsnDbMXdJh2+Es+ljkRx3taTRx9LVqDJraLb
DtXg3Ywj9jdpeOHJiuxn3xDhKY2TFqkrAE4oLV9xF8unsWxwKAqCVmepoqfWY5cCRX8Njy3a+BV8
QgrI/jAnebhNAUBel41LMgvD9jCYhrMbmV62HbSBPS8i50ke2yDtxl3C1PZJwWsigcplkhUk/lVt
pql5Lmvgvrty1Nr74JAS8xJnPRLASvB76MJYT5XI+nOuE8zRNq/wROsWmJBy43NYKH1dgfLdWqXK
dsXAcAXEaXqnqiW9eygF1qDOwgKRm8/A/gN4hWpcE09qda/AtRTZPOYkrqizo6ckVjNMxEqsQq8A
gKwY7rKbE/I4GxD7aQ/q+3omDrLQzRXEHPtVzUH75HR2dlBGLK7FaHuHAp7PSjHb33WE0ewx+r/i
hSXPB+x7RB+NkbTTJPLe9CJCjWwC59FrV3cdvVML6t81qj3gS4xizB3FiXrFRowZNfGQHggUtHst
ne6chEO2CufYu0v8ZhfSLi2wZPqAl0T0Ke2y+MiPvYx9dHKKUG2QRt7XU/YBOVm0MuAK7h2YCWeE
YRlkTrCGfcdAzwgHAeeFWZYw6/wAcwFgbN2o8wT8nxImIne+mHhvcEeDMVtSJM17O1TTW2NUJjI5
TLJ9lBpnyiFrb4+SgKEc4MuGnLNsBy3R3yhTcbQosyueF8OwF799uAvrGG2lEYSvQdaW6zCI5D4K
w+E8ppBN/aob1h4thj3u3ZBnv6AEcjBFg7sc1wU6AMQv+XCaITFejegndmHqyWeiJ9N1kSXlxvPj
Nzu0XySbkC0IJfMhAQh5sHr7k8/3agR59Ej2AoAonyttJ/OpdXD69yFtCUqwdgMmMNuoQBBrOqfX
RqPq+1SF+aZU85ckCuj5xTgTVgFIhmPIiGsrDPOeELVdOwJBSNHYrCpZM9LLFoBA6KkPmriMguVp
MDa10tWusyr7relJX6ri2gPKtFN1ZD+5KOHQ8Ge6PJZ+39zRPrHfWLeDY1IMZN8KGkWI661tHNPq
Ihepnm/CPKOvRlt3+lCJgDZG5c5HgW0dnb77qquhYQ6Ltm4gchU5T2htGpOWY1DuY14AoMrNviWc
AJlMTqfrplnywnvrQ1YgvUcDVq6jQJ8cHRibeTZIZ8uM4DoKs68hAEY6rA0uPMt560yn/kwDqL+t
naaQKzfn2WNJ8G6TKR2vGMXkR6+w0PYQ4UYrdR4+VuPARpGwFlYSSS92nXs8QHDdxvSbRAD0IgZl
PoX+7Nzbc+pt7FyKtcgL+vCVm9t7P4/brbeECovRG78UCICXKTB+toYYFe2nz6TFlodJAjxYU7+D
bHRGZ506rB4wunNiw3yHeOhkUCv8yT1zkMA4MOn31kr57z4tAaz2yHU2CiUsW/bAf8qbUexLNym2
SOyntd9PyQEQN/W3J+MD6SDVuRo79+C2rnvrJSI7xEYUfQrcbREl0x6uMpefoLEPgpVrYzH42nGR
8CwHkVi7pmCHbjARfXSUt/WGonhpp8z5NPZefONpb35pSnsDh48Ys7TW+qYTdbsjOJA7b/LTA6Rv
phgeNxkvT7C/Db5tpRFtRWFz5P04AKm2WTPUWPneuUUybdEbzpvu57riv3KUfxieWuhFUIn8VhVt
3tq3X5CXN2/F1//zv6/fmubtPe6ar23bfFfk//yTvxT5nvyJICbqfJyTVOZYbn8v9C8IHnzIjDB/
dRf/yq+0fgpAIyJWQc6y4DApwH+l8wiC5bGvLsoS72IZ/jcqFbYZP5aNPnsSmwkuBzN/rMGlTamR
1UYNYDX/Flcs3kZQhUu7c1j94er8Rc34V0fCjeAgicFmfWlh/LFizOFqOPMoOJJFAkRh1uxJq3FF
P6v7p+nrX5wTx6Cx4WD3xVf5fW1KEx+BJsOoQztAcgw787bpmdB5av63Gxi0Qih7WGQ4nMmxvj9Q
7+eCIm2uDwRofsvy7BsCj28pf//rK8dhFgM8DnX5p++o9RDMxu5YH2CJY3YIFMmMsQe1b0z+Hy4d
96pk/7fsJfHLf39GUW2SohxzRn0IQHI0SdYLK6yUukz/4aSW3/Td7J5r51mohvieFs3BD9cOelFg
MMmqD/FAOeR108MUjYgvp+d60Yr+/RX83qjHnb0cDDECLmJCJ/C6fH9aBlQ5ns2qPkiFqt9vCn1I
A4S3lZG8mQFJ6Ymj7ZXAPPDvb8XAc2y6bKTSe3/a4nq6AgsTl/WhVkn12GkyQV1pZM9Gyj/9/Tku
F+xPF5S+AasCzn7h/yCGmLu0mxKglAejw8FTdPW0RRAQPv79Uf7iKQ68Pxzlh30fHk+nN7qco+Df
PDPmfe4LZD2X/tf/35F+2LIPFC0VoRrcIHk3bbwxfZsxuK//g8fL/PNJSToddCDQuiCC9X+4PUAZ
uUFBJ+BQ9xYpzGaPhY1AOBS9hFTBxSSWS0gtGM+77gFZcgUYCaMgJqjy1CtwE+uhQnpO5gsdP8Ka
3v04Ic8khdRLr1TsOj/7NkFuO0az6K9rn7RYXc+Ls0NWigBy/hOmQsXWzAZrjSjNPfijKu5BRFov
mW9VR5cckU990U9MhUb3QB1FsTmVcj+k3M8ZeaARJmKmMiv8E8GmVyiaCQ0pt12Wg2C3/PKxNVIH
3+Y8vKuQVR5bNJ/dExwlddBdB01Pop5PWi+soBzRzOIoT+ADri8yY/on1SZDeL+rZFTfRtZcbVqa
t+CfbMzOyFnIk10pu5V7L9T1Duf4uE1VR92oa2NdmJzdXLBwFSksS3zuFtN4FhecsOUWhlK3Ln00
Im0Mmn/dw/Bg7wMQKNUYJ4TZVpugIC4zkDioETNYL1Hcu+cxEumniHChZ2/I4AI0dv2qKExfQs69
XmFJq1/rwulmPlNPiR37tWwZ4hDbQVKZQ+uAfM78uRkC9xwYTXGPFa79FHJpznGq6luvS7+Zgu+0
Sz3rpQiSb2MzhI/k31XHYVka4wb38ZRbaOl1bi42AckI6S5NMImmI9ZjVvR2HTLP3fdRbq8oA5KY
uJSuPCURWvGVAz7mJrJreZt6UfmNHTwK7yrlIuJeKUnrGoJgdbnt8yZyTsBhMX5hFthmzM5ewi6m
andiIlfYcTwFs8UpRX6SfZIzGvMCaf0mhCKLh6xlsrSuZu3l+6QE8HEtINTJjReH/cc4rHFgWaLH
LlVSkCJ3MEt9ZVTJ/IKdzKWpkBXfmDzj+82iaVu2rJy0DdXBSQV7NWZpTzYzn3TtanPpZ6BPzBAu
xD17oxHHoYYch0Tc4itoQxgRq9GqafAYEXYTc9nuNWyjINyas7GmU0KIE9TSfWvXPWEhuDzj57Y0
on7fBWX6JgcGe0CH+2vinwgVTmSfs7nEAzQgxv446znbo5RvSdE2tJXsUtTj83amxwRcDzEK9K4x
E59nSXvfmnm2HGOhZ+SD23zo/Ra4Quq4OINz1tCx4sPqzrBPDEsS9FFDYpBTwTfhxlH2SUVWeUKy
VG71SOobAQjfUDXIK0b59okPInYiKqaNMTW4RuKCuj9CVwQyKJd7sqKGVWfz6utsVrU4wH2Kgyx8
hOfdZZu4HuOvZS3dA5ZgrK3eoqJ3RPexbiZ0awCZ9Up23AjzEJQnRpjfmnDRWhqtuW5Evpc6+tp2
2t/EDSkuyjrQbP3cxVNCaopHnG5Ye2dehf593PFQipKPZYq8v+5bDZQg4zlHaUrPt/azl0DU89mU
466Y/QVRNtbtuhgy+itZgp7WbnNu6otZI87raYMZR97aFJWYc3jqAYWQcY3BcGU36bSdNasb/rt+
L5b3bs1mdGMV6RvkcUKmifmGzdoE93aP3apCZ/9EMIZ9AmLO0VhQP3WL5cLEa7zpS07fbWYeI/LB
5G1bdsM7hBS2TVHDmhM7WXAvPGKVHRMku8tCeSEweIj77+dkzFaW1tMGKzxeE9fugvuwyvSVGDpW
skul1Umt9rlZkEiI73hdWF218QYO/X/ZO4/lupEsDb/KxOzRAST8YjYAruelE0VR2iBIlgjvE/bp
5wOra6Z0paai990LRXVIJHzmOf/5DQk67T5Z0yGFpo2vdKZY+OUlhu3krA8GI5w2yW/0WlbbeNQB
zbqivumata4mjeKUazUv09jE0KkKzfAz4k88JGljUFiw7t5X3TFOvsrM0b6rI6vVsL4jpooMPQtl
goBrirbDDIHGJiyZLB1FmtdpZG47gxzQoWqhMGFzt4Mns2ZlWtXnZOIOLXZYEgBlt6hJuxFckBR1
1AxobyJ2g4ehjohqQxB2DJe+uOt61h4lYvUYXT76bCi450y5t3pqEgpUkqeoh0J9cTXod4OCPAyE
5MbJunzfWeqwS9HW7Ao3Us6yTW70RB+elDTtbuYplmfySr8kqj5+wfrXCQDcE5jFmrlf3AQYL4ZI
UAPb3ebZV5sk7SDR4zfAy8jH//0z3/NjO6jRXpD9s4mjovHRJtY3xtwJhuJztGNxf8ELsMfKmE0v
W/U9ShLnj03JytuWrDhqgWQyoUev/IVHSjTVWltYRldvIWlqW3ovWPkIhfCwNEoIPYQP7Qsw/nZX
gkULLQaVlu8INUxGFrOUJo+oD5GCYpN1mh1KAA/Xc2pi88p3xBvwEvQ7r/Wk8IDPV1T8HSGvC/G5
K0RxHBu9OEKsUkHSgZmPUEr6oP+zsUdRt7b58ygmMm5GNW9Z/wp7DO8bMZIpqWZpDDCIv0R8hDeh
QwEQRTg4R2MgPRJMtMfixacWb3vShdzWfutmono8ByL899q0wCeTyD4woqw1H9+NtqO6MXEH7CbW
9dmxsxntYivlLQNU2BWp0btQER0COGUdt6Tp6r1Gykyndd+cTM2kX035pzHVJwLmNNDStbg2Eq+2
5+GIKUQWJLX6Yjj9nhC91FNmeKcG5spbgVQ6YOEY7mDCKWcNe4U0kDbZBIoh5h3fqdC9Ku2wB4Q5
shdNLzdTEz5nsZltbOyMN0KtnAASg/aEwd9EigAO1ajGWhVnUtFDTsLw/5rPNXqNclvrvUzrFC+3
J5fSUlEOGDeqzhbTCNY3w2L5JqcGFTz+JiOSWJes4ZoLJlQKRMd3ZnPYfVz2rvHLP9bx7jpyW825
GFMx5buosLuFOPq+U/N9wwYaWGKEzxXhIoGajTpBUlpez7oSY9BBkOsuc1tgqlaYJ4lZBMbo7u8a
tZ8mPev5rPNGrGLWZveyUYsEZCqW0H1baI8MU05txpo62qR65P19OLPNfXwHfuoMmSYxEOVIMAnA
OS5mj50xmEU0AmIPDUUY5lmM6Uq247KMUaPiJnD4+HjaT+X/ekDiQtbELV3XnYvOqSS7OTOsLGdB
aUbFY5WoiHMohzpI2+JZYoS0ybqYetB0xtv3bWesYEHvYkwNtrGWK3h6IkPHw23YTR37+sfnp//q
/ExN4JaGDgYk6aI9qaekUhyjB38sCuPYD13xVukQpL0Rxb5aYOZJsU0wAx9SnGryeuWJrnlR9U2t
UWiDyj5TypRHRxBPPQs6zy6p0fvmpBSfDIFAvmzT9iqzOncDaRF5n+xDE797VmV9onHdGNjFfsIS
zHhGu4PVhssfO4Qb9t0cApF44Tzlj2qSpN/ed8WyVF3HH5fV6fTje6Gtz+KHLpdnRQw54gJM/LCo
vng5on4MU3avbC9XoaSpIKGVUxr5o248NYlN9B5lo+eksdiarUumcSuPH5/CT302M2sGrCYnIjC1
vmT2A4OPRJlpyd6l396ZEMZPtTH+bhn4CbHgKAAVq+MalvwYx/2IWPRJP4QW6bJ7zJ11j1BuxS8h
m/iNIBTGs7JK9+aU5iHOKHo/vkDx8z2mRIGruDoSQrS7bIdnLTOGNh9jZl1jFKIVQiSrEDPxDSGw
eeqq0ZxvXAWpLNlTjxnxXm9KbY4bOQ+4uWLQSAAX6y2ssibvEcRGsqachCe6p/52r9KqRMxPIqg8
KGFH4/p+9v/Bq3+DV2ugzPrfHvRPePVV1SfdT1FLf/7UP7Fqx/kHbBRcBw39T9939qZ/ksJc4x+g
qQ5IJ/jgu0vm/5FSdJhkAsIJXwU+865YuTH/xKoFvxAwEYAZpA/mmPtvKSr1i08P8gTBhsgezTXU
6WeTuGRux75KtPZgQmd0gjRVtHuVwe/ZwQtnWzWpIz2zttWXTrHDBzt228NclOFRaROCgGGFAx7Y
2lWlWuUuYwlbmcY58ROoOB4cyFaBDYmMTAxVur5GysONVir997QlsGmKo/zREPgQ1wABfoTUD69q
I56CUthDALDXrnVfO+5koSx72KnWp77sp994BF7sjdwBw0BQZHIbuKc/+WemUPjhSNT1AQHCdIuh
O8PWucdBTMr1ujjvv70it38urP9V9sVtRSZn9z//fbH1vB8PHB2iHxwgphcXy61Q8HGPsqw+0EwD
mkT5C1T4wU9C7sHHR7ooM9YjYUWgseig51pX1h8XvAX7T1BuKycLAEWQgNSLvsBUdo4eJp8GkRs7
+p3w/uOD/uLybNzRUJGZGIeo78Dg31gsqSrIr0GTcOgtWLKessaFdGQYmEGP6eT8m83rV0cz0b0B
5DsGUPTFzYwwGEnKIs0Pmjqa2blsi2U7WZih3ICePXx8ZZcb5Xo/XZuvlSkSMyesFX+8nxiM5HGR
qcmhiaccP/QYhVfQNDRxDnYjXjzH002PyOtqRAW/JzZb1nSeVvdvX7NJ+Qj4raITtH/aS3INE4Ki
R0fQ9AC6AfTvLmCEGT64Vk0cz8cX/fM7xFiV8oB5GsEV8JN+vOYW+ZQuWys91Nqy3FVO2wVS4Quu
yaaKD3OX4G1ul27m/Oa4Pz9Yk6GWxnYJxI9T6EWJjJnHmERWna5N34BUg6c56j1WYWUCfeDja7w4
lsHwAuv7VV3J49XUy3IcB7VRG2I3OSSovIjKwbrPq9V2PkXzqH/++FgX6+37sSg8uZX0I9j9XHyT
aSFRrsDoPyzzMmrv5izHnEZeCz4+ziU7b70mCMeOa7HI8LqKH59bb+Vdi/NDcghVc0jhuKMy8Yy5
ZOQ96OanOMGIxpuI4cLpDFlhiFdiFP9JZv2X5p0X7856rQQssNBpFj63mCX+eA5IdrKkMSXnMHSo
4LWhQYW2KNE51Gfa8shB5GTp82/W8/db+Pd6lsNiH82FA/eyh16OwYbIApkN7eQQkz79pU2t4mjp
xnxdIz7ftXpdYn+lVBNumPMU2X44Yl9zGK1y+oP8kaZ9rYkKOWZhSTzVahSAfyZ/LKly9/ET+tV5
YmhAaUBHBt3vkl6YmXo4LraiwOKyrZd5xpfRHyD08YggKVio4BHmUJIqNnnz1Zid1UHM2NmUYXjo
s8o4EasaHkjk068hsXX21hriKiUF1bV/Vzr//NY6+OfqGDngacfM7+JJqm6JPCwfk0PhqnNG3qIz
ZShaut9xSn/+Eh115UCiTYGqa1/ujYkiuClKlxwq2sE7gCvQ9zKrzBPCfPPTb+7/ZU2+pvHYTC/Z
HWlU3csedXY6s8NSjOW8arMgcsIhwMG/98mBywhUqCO/nsb5pGHR/FUpSjCwypS7353Eu93xj6+r
ozPpXrEJHvQ7LeGHIT7DHMGXEe7tfmzng50LFlPpTnp9iPp6ucPbQX0x4zDxk6QHo57rmOYsSYjj
9vB5oXuI8O50+36+lYMreq9rIL/gJSRJ3BZZsZzzuCOhJ2nE/ZLr4dtAYNqjM+fLGUdcWmu3aa1P
xC1k5HowthmwZ6q9rhjFvdln1icrrtU9fnHaVUxz0gdqnSgPij0ud3MU6r2XI0O8KVpVPufhrL4s
CmUcThwzPqRTGb4xkzbrY1k0hE7Q/4d7AhuNDuJf3Mc4UbVrjVCRwO0BqeO+R+b1K8WV/nkkwQcG
M5Mexe+IK3/LB2kA50oS4DYd3eg50vmy0TBg4dgOCVA8i3fVReZbRG8vMD2lbESkozq0shgS9Vs1
tozdaKgUQ4zG8AGGmrXBzsb+CkjROvfkgvC+8fVH0PNgqKEfrVvlzhEdaydhxfbXhTS5YAL9PNvr
z3bIn4joNHUynpOxI5sFz4cHt9LnM/sM4Ggzjzfvtze0RgknM1bvar2Js2MF7h8fQi1irCHUIj5n
kQsttVniFP3x+2rVa+BCcmGFcrRJ+cYYiTeyUicNamGuwfBOoDB68A/x0mlVNX4wGI996VsV8ERE
anm7xlOvQRz8HqDv+GxJAvi6xk5eWtUdQTDB6qOdu2DoCFDIpgCbW//slEOLBbbg3ha6SF7yqBBb
jWCWZzBqbKf4aBgHhEmx3Jkj8kdfZi3mVNBIobJhVRHYhpZ8g6vG0kS62qM2q0a+0df3sCD7+ej0
BLX4c4z7VwB3hQJGK6plWw4575JdyOUMSzYPvZDWawYPHpa7wlSwE1jD5IM+7sgRSbkAtMHpuJA2
zgu2UcGSnnGbVVHgO7y9ZmZgjxcSQ7XvYzoGguWUB4uQnDUk1IBUquTpMXPyjbsg35xaY7oBrG62
MkUDHo1LBUobmv6sVO1dhGXLQXXa8oSk3vBJSUqAEDt1BVKXY9+o1h6L9/AhkvamAlJ6bqwyOzNe
ynxCnO0bRjw7JoC4vpThtJrQ6l8doku92ih2ajUTrJT1eqAq04IUVQgf38Z2606QnckBzzOfuyoe
3WS4wWh/PjIe3MYxCUZkUFVHsDc0+AqJlBlcX6i+XBbMwtaPsyyH2yvB6zsDMwTT+NriRHAmS/Sm
naTj4ZMyBQMopM+Go2/NJvlsQfPdzF0tTjmTB4axpl/LcgQPLVQfd6s11gnfKrc2sLFz4/sunl+I
08ZrEFvFVCn0AD9X6OUoEQ+K6jzBFw5L5ix1juUxLNmwr8W3QmfmqjuaNwiQFgucHZzwYRjCU1Xa
0ZPEK2eDtdV0jPOCBdhYa6RCzNdWoutnQiGbOy3Ju6MymBmES+sqs5vZqT2DITg5pOsiEnXfCXOC
QMTUFytDxtTN6nKXHrXKWLnMSmRf9WbOCVU5zCpUwGL5bC6Gvp3GPOyB64QL+U9rbiiUjDgYrdVO
wVbzz8iSos8IWcdPM+apJQLv2om8eljmc2Yv+hpgbm8x3XP+SAvSrqfcmg4xpHgOShV9biP1Hs3C
eG+P87zRl77frPsPs9uqHmI/qZvitpNIRW2+tJwhKk4hnsiq0G9napHMwcIgK63Ot9AdsRSV+OYa
cIo8O3JtQH9aH7xpsqCgzNu6i4oCchwQ+ra1KG46VT7a+dIEGvYL1wZM7dSPyBJmEmARL77F6YLo
o7rLtmWambcqcfNby+6jLzKNxpPeT4GEZH1Mx14lXhWf9W96OkG6MEvRJf7AOnkgeiI+krtDoKqA
/LBfBhgzXkrtQIuQK3f53NqbYm6fSmJJt3hzD197o3TepDHBFrZKTaDjMO0v07i4y46xt0I06Mjg
sOqpx8qp2dfL4l5PSmPdEeQx+7CmESjIxt7TQbt7d9KEZDTSt99r4TibGi3bsZH62S4M9eyG7Yjn
q6tdoS6GABuV9q63c/cuD5sQ0S2MaJr/NDaAKVrtQUkU0AeZu0ceqvtpMkmgYxMmBw3rZON1WtTu
ziZA+DA1ZYfxdyMwjuYVIOEKp+EwMnejreRbi+gb4ugT4zNW7dVtJDtGq6GWHsK0EWfuYBLohNY3
Q6jtBgaqmBuVZwv4wA8LV9xGTQ5ZtrH1Kzci3xeGi/kpNBstKJwRczZ1qbf50jnPveSSWGgaf+iw
fvBxUm2xowxNZxcPJSO8csQwIOrC6LFUJ/26V53qRl1Cyn5XrzB07HC63MyZUhn40DH9xzTU/mpm
FiBO1UQn8pMciA+hkR9mxZ2/S9rxK6mP/Z00FIytoVtgtILLCXu64Y74g1aDeU3HjocUBko0AFp1
zLVZ8nXJ+jymRX5bW6a8cbpp2utNF7t+4jrQA5b2wPhd8bCfcU5VM4XntMfIyYiG4iUr0dRvstpt
vhgk+20tK83esE1PQnyUMeogVRUsKc3bR7urvxX86k3bVMg1XHMRSMvDZXhWEaoTCqx0yiGqe2pZ
GJxAwHFpBgx6+5MWMpVTKzxazD7ZZIV4HRW3xvWpDknTc/VuU0bRfMbUoXqxtXI4LlOKBt5lD0SW
u+xmk/w07BjkraYO3UvaZqzZTc6uwSLQYtLIMNtuMvOzVPvS7l4tg17RU41yit9ihUBhmeCBzoct
8ZXUpfLWWHF5nsxaXCej2X9WonB4MdrE+RoxSy+9Nbk6ZwKNGoptjyxGG+ZdWZR7xTLmIy4cbrQp
rOHLLMm5UrOiCRRnIG87bVY/izHTfKoobHDEbAcSb15fxz2TuMJ80jkriTijTNUzLI2cQLmRPQOD
g5k5R99D0WJxinuCIpppr4VrZCCmlX0gDVGxnM1L9MnRUzH7ZM+SgOhObCMa6BDvJVptP+oW5SHJ
XXXrZhXPjU1hp6u1PNZL0r/W9EarZh5VgVJwF3B8/BYS9gIBnBLnDO9IlIid2mlvqXr4OJtCf1ZE
rbwJDIGuUN5ED2a5pL5W8WsnY3I/a2UyeKI3229hDbkDYbuL0if5TGEcbmRoqUSuNfeW/hjh5OHN
C8trmIe8VMWjimOhpzrKvT3AcUjtcvGhEm8x7sJ4v0TYQyhd4U0UJ4FtM0bUyhanTHps4rCMynen
5CXLRVz6Cn0ylsyQr2aLYfukiG1vjd8lqcg7enkDHr5wtxkRo35WWEfRFaavJYOGsX+/RQYS+chN
lMAOeZ2Ja9FOs1nA09dIo+QXx1Xv7MTcZB5k/3zHYH/61Fgi9kWPqCotB4YKiM+bpSg9axjEEU9U
ddOBZh2Tds73rgo8IKaBZMa67Xd1LNWXTCIno8dn16EQOhLTbWw6N2nQFsnuSmVQdJVp0y6zIqp5
Ci4m3ZMVyHG6GS1V82JjsvZm28S+WgwOrUkdMMBg0EopeDtpnYqteopXmoQS3uIYXCvVstOsZM2d
d7+1s1Js2xlijazBDhbk8OnY3UHveU4sY1uF8LTU3r0m3+BYKM3XsVhu+iw8Ekv2uW7DM0sugBHZ
Cyd0yW9pEz1qrntvi3JXU037ZZo/u2qyClEAKW3pvhC10flLu3q/QXD9XOUJyRmVeJlcjcJKiVjk
Y3HIrVYGrlC3aV/jS2PDOoqs12JwcZQuQLWZodERwIvqvyz68oo+8mBh3bxt7DwZ/dmdoy8q1m2L
17ZOhnaE6dqM23dSJfpOWzaMC5+mYer2vYyvzOaz6gw9dlE4osdd8snWo3hvj27mt83QPymixWQW
lTSj3bG9wplU2eM1s37ms4pFZ2I/WZ1RYjPQWE7QxWN7SBoLeHRM13aCjJ9pV40aJTTONQaRdJCi
5GAq7TYuCAKC+vuHauGpcFTqHEAHU9jOUXdiEKN+whOl61KPofp0m4t2/X2iydLnGdB5BLhY51ER
jAEXU5YMUxBQTYO0BDXNoXF1eO95GfXQ3tZ7W7kmoslOApRTK/nGBTS1upGWM3Nhv/UCKVSUhTCy
YJp5HJURg4kzTkspQiMVQFuhLYp47Xv0H2EOzrTONOaqD7/2EQ1CqDT0GBUzfWyNp+uGPe4RtvJ8
VgzodYIpJ7O2xlKvU8VMho10Z9qO3mZZGrsUI21t7U60ZBq+p4sYoRYiklO1bIGO1mbHOBvDr1Gh
AHJHhq3da52J9MZs6UTw5VBf8Ka3zLOMh7XldSVSvBgh2ZcGcU7gEEml7mpNbw/U9vxqxSqh4FQ0
6Jh2YLxma/irq6Mlv2GjLYKkpfzzjLi+NdvFz0gPxVQZE4yFLf8gso6NtNPDox6bgAJ4Rp6d3gYj
WCc178cbakPZzPgJHbD3ZmaT5QTREqvw9P5PXKcgSN2i7a9sOJMIMJa90LP6uSskPdjUClACiDw3
40LZg//3OutZSuuTm3EzsZE0SVSRzfYdKK5zGCBigjvSZ+DGOabXqpcQJ7NTXE6ReJDsaC3kZViF
2X2piEg5iCTlN7KOLHcdwMutmeSQTnqVp15mKuc8Tu2hNcvpNoO1s12UWN0vWb+cp3qepT9hVHtA
4hc+1CZtXzNAfvXNOW12lGr09n2f220wZKtcMFlARQAvWQx6MhdCFYfQCqJEc8hCsqB4/yFPklQQ
1c+AfyTkZCmIorOc3BZrZ0/LXQkkgyNpTLrFUm1lNo7opWAhXZvYBJ2qdGFCtpiAV+GSHd/fOyUp
l+3AtJ3yX+aPeZsvdzGyQ9qkCaYsWwMZxwqWIoAitFl3eb/ek7xnyqbxf3lW03VlD9w2QErfgEV4
FpiN76oViuv6cjnbc0ikbT7C14FsukWsupylsQZauMP6C/PU+hTh879xYyQBGFyC59tY+E6lrT4V
Kj+CL017sMv1byvJ3dKsiRdW0+35DA+Pd2eBBBDA6lCfYhQwaYDLuLtLOt77GLLtlWaDsxLjTsOv
EaX8tpDsdBpS3iZ94Zemk1I9AyWi1GI7Hz5DKNKuXG0Mj0McVs9hrE63Mw5otYeElIep98wmRxke
w1qrnjO7wyqsmRRm9egDVbxk8lC7pzngCkuMA3tSh9FT+g6ONjsCBsQVfUv7RaKuhBmo5tkR8tZy
JuNI3I+ZTKm0OHHRZfEfxVLUBKEkHHrqu+GYyzk8SCBXJMtwmZ+XmWBVFUSO9C7M6dpV8I4nUW92
gx9raOBrWb+WEH98l2EeBNqWSB3J05Ey5GOf+ALDfnZBLGCZy3aQmwi35bMOBH6uiyH82sICMCHP
Ldopj4R2U+pIk5HyceaSzscMSpbDnaqbgB+MRWG3rm/BWAPNmbUJpICH7+BnDpZv3uj2vCU4V7+Q
k1M/M4pUKpyDar7pqjVRXdOd4gvH+uga3KnIipSHhYbgzQ5rLtiV6zvYqjNvnlmHcKvhvlEHzMte
wUA/sB2bts+x4uG7Y9EnEwigTU9dlUyo8RymUEioCSxeHcI3MWUFO2OdNldaN5TX8Sh7iIKj80c9
GOFbUk14SpqE3XjRyM5kIDjczqY9Y1dP1PEB+Xr4NbVMs/S6lgxiNNcA3AEe39W8eUdj/0N0+A3R
AXmGBeT/r4V593H1x/f/OnT5c/nHD7q8P3/wL/MN7R+awKcGWZBriT9dNv7JdbC1lbVgqAQBwWmw
wf3/X5XHTzBLfXeHhqPGX/2/Ko+lQdUAxvFh+HcUeaRhMmr6O8hOvgnjC0PnHDgv3b4YhzWUdG3h
uhVvb1d6KdHn7FhCJpsIAcQmEebTWAzDOVdqpKN9/ZTjkn5QR/taVD0YXLHEWVB3RnHnDkV5S975
oxmqcAPrvEm3lcG3uMBpP7QadG5jVmyM3vgenc6+pmyCFj1pt+k0ts8kA5ytMT/ryrgLZR0GsjVd
H+Kj6RHpDizXJm98lcl1wX30G7suvZ6EHKIdnAUrTEHwubqcKle9tTSgBLcdn9EJTwCeLSIT4M1W
wltfyaCFjq7ArpxrW592IzbtpIeXb25Wnhl23ocTPnZG0m8NkZ37ebnF6Io8KP5VmyreFCfPiHUq
TLCWV1NmmE9or5Bln5q521Y5dPG2iPUvYWPsk9axvFGF5lbRXwOOONea1J+yIX+2IVdvMXa/V9vs
vN4BWbByIMJ9S2vigLpIplt9pZ3rUN8pocmNH8bhIdLHe/IELR/dWXRoc/d1DFn2tNggAWk+ZWjD
D8saCqSMHTeGqoQS7ijiXpDfPYHyzvdjbTzFenaMppxEgBQaoXltx3pLEqvRbQwuaKX3V3K+NXKe
1azLbbPC/YqRHRcsJr0JR0a2E/iAouJGiRhD2ZB4ZI+qP94kWO37/ZqgJWGdE1ix3su4eAaxHz11
tSKSI1vmeiw6zXlD7XkLq/BWinFHHs/pnaavDCpZVRXyjCx+07E3ItMmOWfZdBI8nL1TuZaXJlxh
BSOMqBT059LKsbDQlQDzzhE7SMC7GNrgFckix2qGwW2gIkHV+MBUKJjmciQAhk4FzuFzOaABycX0
6lTLaRBR4qdxm1xnjf2UTOqL0+g3LtYO+C2hmxJyv5jEozTT8LA05j5JasmLqu+jgmcEtAsvHRyH
amo5EVkTb8aR54kmUT+6oLAbcuYgqolCB1dSH8tIe3X1UXrFBF4ho/yo2cND0/YMLPK3ArM7X7UI
w+iL6UEn4w0JBFoJFECIViwl9jUtSfz3+66V1jWj1KeKDAIqG/O6Ng17K9ef4zq9eLJ5FXXrKWGq
tLfIEPMUbbquhVJ/S0lEAleN56BdidD6SonOJ8j5c2OA87ty2Dcrj7qpzOHQEQx+mAYFvXw85wxl
6uKmZKLFACkfKFubzscdU3/F6fXbPLTWlYb95uoDUiWNEbSwRNPALRo9sLNlfA7ZcBUvIhXQ2qVG
Uz5mJZFfk2L1wWLQSnuFSMh6C6+NMvvW6uy42ZRvptjCoFVPglrO7aYxplgLWiazKQnsbYSlHCWI
ZTfXJFLdlgDbm1ExHisF/46uN83N0BOiVs7ta1lSEjFJjje51XiOPaeYorrWtkjQYAisB281aWJw
UPL6L6l4rZB00qYXjBUG1bcmoW11G7o7ZxHiRMlrCM8QEzq4PzcQVPrdBF7kzZn9ZCvWdS+aEbCv
fVPG9gT/9zc80QuqFnpCFzacg7QVY3+8si/IE0lqGUyPsmqPYJLc+r5BCeZM14nZnBcUQv8mLWQ9
GrQp6ilYuIhdL4be1EV9ac2Yn0V86gG2E0eR67Fn6Szof9tMf0EJW4lDP+5ODGpwUuJgKly/993r
b5yp0bYnPQ3rai9k9uyuzcm6HKfaCMbdeVhu8l/q9uNjXhJEuDp42ez84Gp4z10yUiO9dGNCFjGA
kGa8oYZ9YHSW+yAX+3FVnqzXm+fLqe1Y3T4+tA6J8ufrdfHyhoVLFu4lkaomLmGBd1fuUQ3rQVoV
DiW/RfJTp57SKs32SKNeR3QS22wchmM6dHy3OHOSvje/xhhnReVy6iO6iQXpk7tKGNMe92RnPI0W
yzekyjUZkXe1Ss8ljrKFOdxPRQSQFxeBNRnXPW23P1XIaUyTCMiIiGaCAFgePr7SSz7DepNXq3J4
PpoKieriFRJ5QkKaMMp9LLqtUam3qEVviwWy/2+O86s7SrDwWlohev2Jw41pszPxl7yrLjF+IN+3
s5bg65ezCCPOSYPOydA8oE0FxblFEFPcwb5MfGOJ3pqBdXktVdJ1PqqJ6RQpTHbcsX8AiLnW22EX
Oyz3Zo0CN4pia0cvMz1Fpph3RSTqzZTMyalX2+6+zKbHaVXp9SIxjjJxig3ARXUiJ+stTEyLJh4e
fTs51W5S0rewWh4dBvOLROuHonEfz+Y+jkvIoMWCuq2eThlTFPDL5daeIdkLwe/GreVba2bYi2jU
WB/fyF+sMLCz0WbAy7QFBBHe3L99idBxqsZQ9HIPOeu9nJhY2QDfLY8s1P3Hx7ok1awvh6myT0Eo
xBvg0uqgFXNi58zq9qSQ3RsdOsLqdwvmRZzuqtKHPKeh+1j/hJi8nsPfrgcLp0ySTYiBozvU2y6Z
hG+Ey+u60ieLPtOGhkcSJvauIq7H0I03dpkflSn80qXpC50d49xiaD0nT/X9kLKJxy6rE7nKZ02L
3tB56Rs7TLJ9rlukhZkovPAa767yxNoMTv3ZQdgLkOdEB9KKcLAxqVtgJDNwwQeWqArEDMSCiF0/
1eCCInkzyXH2iKU7A7TjexbN9JgpBao2Uv3ih4ZghWmjKu+rUsQbQ19Ov3kmv/hieRZ/EqxhAl6G
k9OpYlIEw3mv5TQKQ1yA8Uh0yULJuGZa1zW2LQ3y2bkuTKv2w65VQU2LG5nyLmPquwG/67djuCBm
s7QKxoL6BNaq45NsExs3WNdhbxM1E5rXMfkvgdmyEtXwnQI7nR+Jx3tdQMUTO/k06VSHRPwCgCog
7LH6OFOIeXUY1zs9H3duPd5HptV7sKktz6hZ+DprgM+DE3FQMGPZCWR9bo2u7eOb9IuPhD1j/R8G
93Rv4seXaowAsuU4lHsmdQElzoRmktMxyD4O6+g3TwSW7c+7BTQ+nWVNgzj50ze5Jg7owujLfSu6
cqNZHXzbMD2G7FSuxvPB5jPzCBfDOVuwTKUpFWCUny2SGry+Ci2vKjGywyq52bjWUmBV2DHFnZ2X
LsPpbHBuyNzt/Nil2p/KSg/0unsl9/J+yucTekA2Y16zSM+eGXFRpaLfTxf13PRwa6YKjXIiN4NM
na3kkb63l4sx6UFi8g+Z+B0tRfIT9TiQXdZLLycCCFEgQbdrE0QucBWMMquOSG0fEkkj6WTI4xc0
iJ65jA+tjFRvNlwPAeKDyLRbgK7jOzVKs/uAjLs5WP9DKajfwmF9Iet+2GoGasP1M+omE8BwfGB4
QwNhog53LIS8eUO1pIbpeWrwobJr/nWrmE9NSqJwSY7MlWtOr62Uwdhzg9M8OSc60mIGWWwZufGU
xsP9qBsWI3hzP+DGiona8d2MoI34gKXMjzTFuyJkZ0mgp3kdX4c1ynOumd/iDneLTDOvh24IiDWY
/bUxYvKb7EZU6yeHyj6XxpNokfT+5s39xedNrWOiNDLhfEJo/PHVzbFfh2ZmFvvOnl/LbrjvVPa9
gTYrRBwZrPXXe6tdSRfrBJdK7/2bL2O5nVeCV5PyYw1UF4zZ0o2buYEztLqNG0DU4G/ulBt36uc9
HG1G2AnjVvDFZIPrVvQKeco91y0ucEvEvigXZO0lVaK/2Pq1UFhjUjk/gqWtym+9huWBFc0UyQw/
byrriMaQ/TAmzclPI8psO+0f4KrExEfI+9ahJSWf8zz0/b3B6HqH1/VEEApujc24nMDayQUuCAzU
lMUje/yVHN1629by3qY72GeJRaow/ROswQfdmm7Xal7af+2v/0HYfoew4TgFPfpfI2znZyasl+ja
nz/0F7pmrnIh1IqQ1Vfdz+ph+xe65v4DArGp45XC3HkFy/6C1wgOsnntKANWX2qdZfT/4DXdfvfD
0my8ZwwbAqr+70Bsl3sCUiQLtQe6JHymhXXJoS/VHmFnnC17O9LM/2XvzHrjRtIs+otY4L4Ag3nI
PbVLlmRJL4Qs21yCS3ANBn/9nFB1T3e5GlWY9wHmxdNlS5kkg99y77krR5HfXGVLpp9q0hOoGoNg
+29fz3/omX6tnviBEXJZqmp+c5QkvzzJKHNyok5CfVqWsr+3rXnehqEq/kaf+2uX9LtRF4MU3BXY
3b8W8GMwoGwM8oUuCVgKVvHuXrQ9bh1o8XvbUtXGGXpyNLvSehhUtDz99YfEpvPLyw9LJMp5o6LH
J/xnUBWqXhYSOhpPPM/VgkQtXw9VxNZrpq68WphMkcK9mAhZaPQOxYGXGp1QYRXbgc72C1IriB4t
gohrcPv4UDPHr1jZKcGcR/DfVlQ79darLDyoiyxZRQXpwBpijLX+2cHXe/DKGK3dAlQ49wN2GFHY
IYoiDw48hj4agS5z0MzR5Lh1HugL1Pnrye4W5xFombzpEZk8oipY7kZvSi9UOMj3uK4LqBrtrH/m
4MEPQInm52oiOWYolwbaB0V/nxYk/KnWba5ycEFveaHlK34w/qJaMNgOdCFUA2H6kMzoRnfzIAmY
5avChptR3jvMBnzfO7q8f9iXRINLsA8Jo7oFjxAtbX4bdGtz1foJPHL2Lbjqo6K/b6uZrIM5IhWq
HCMkC6DCrleiLk9sBdUO61R/wQyyu2cjml6sU7Qcww56Yzeu/DreOD+XSB2eu3INv3B13D3lHCpj
l5Z6CpfuQ7eYvbLI4R5SjX7Kx7R9pWbmynQAxU+hSniGFGW5NzbEbJNldOq6XP9U0Kee7J6/ou1+
+Bq2JHqnCxiGLhudxwkZ2NdyVM2VaWqv6jrmGyEnzy+RRiogRuG02gDZK7kfJPNb1czuHtGaeJAh
8IUJIfK2dNv+w0/5YyYo0rfk0K7ZCXmXocRPHdkfPM4QxvQxLKbq3MZcXB2RIrtMJTv4AWJ7Q0QF
1i85wLkYwbEjBqZ0BawrHgCPQFqM8+6GsVGA6jSbfwibFIRmHCHV0qRwaDjtG1iN+TklIP466Wb+
KS/XR0nc08ZZ+MQJsdo3KSl/29Dqglsrs2c0fXyW0C9J+E5ygMdCcCvOeTP/wH+ijwQF+reZz5VI
5yTe+A1AlZoxBwgfBGA/yQ2W7+gAwdnjg0YOubCkxUSRpg+hnXYflBLrdaNy/eSS2nxEuygIUQKu
i9pt/A5rB+gFK6sd7TRqAIvvdsi4jqQm8lWbW7RqUA1oMqoOq9BuhvyGK+EzNz36Dvc/2RLytcqi
9KIaxKuyhgmpfl/fZvFPpC32vCksMDebIa1d4gODNxuBj0nXmp4zl3vTNCbF0TWABt+v3vw0mn+M
fiRxuwTclGbpuORcqDCyxgMDewzsSHBvk1EFtxNO88emGOTrFITtm4Vwa78yszz0btq+eXXADMqz
gi9LbCS2VslmM25U+56x/Gu2hactFhCJ2H1+uBjX/nloB+th0bIZd0tRrtcq1sNXxIXiQbdYCDZz
xvfjjICWF5LtmTbbBRgdN6LXThec30uB/aYC6MpdKyZIIUQ1vQDjx+Jsa7KhQ9frbsbQzWIXzEni
iPB1Bg42fhT95L8WTlOL7DR7a8NiYlytZs+mSE3XulNpcKEyb/IfPIHUhnmqfnJiFANtOOXNxgmW
HiffGh64DwNESa6boO9dSNSdp+ZmalHijtxhF74l7kZ7sO5bu3qwgunGr2V9IB0muF+RJWwCJnk3
fZCh0kxvkCQh7I54iIB75efaFU8DZsY9cSvTfvL1N+Yj0x6cyHeRu/XZarIPTED5OV+BhzTOJK9a
8l32VUCkLtLN8TuRvN0+K4bLBV7Ugawr52JZqUEdlLXbKgqyXSYxsPsrEndUi7Pe9mgQwjK+gB3U
7Yqqa9aNTNLujAkHtKkF77WDY7ypC0G6UV1VPzO5og73AqOOHUC4EjT5oJuo2Lu1lVyWeSavSbpX
hzDnge3K2rksNKiEKaHHXzUXEuiVfbYRyZ7qiCWIHL143yrL3SLw47FsnPKY2+yZXKu2L1VQJKcp
c754dZow0o+GK8BJXrV3+e4/BqlUuA26hJK1Jg+NuR/UrZMrC7xOjsISAYF8glCzhb81nTOVOGgY
kxChJlDhnU6HD69V05GQct55vMDjw5zzmsvdZdyXTdg94AZ2Ns4ohkOGNoeMFwGkPIkXiLQzLAiP
bUyzZMAPKiFeEyttI0bioT4ix0fJFYUIJ3AZ5dto9j0qRK+7pzpDGDgFXnSWnK/2TnOIEJsspDts
JM/VtV8N8hLnwkoWoO2e3UUOUNVznqphj3Sh2zQtdyB6zeBChv3ytCqPiJsSlXA80HJXO2+2WqSW
4foOFDs4u7peH2Up22zrDMlpWYPkXE+pviuEt+7mFOyNqKW/Dd2q5nYX86ZSJB0NvuffR4MP9Q5Y
10Q8nKo3towPnTXXe1Kr140KPFgtiVe+RCG7ztjWitQ6otGnZLYOhM21bO2YKIJ33g4s9M9F4SEb
9ed5l1lZ8lzFmXOsCu740GvzczwvZPCo1L9ukxZwjVDWA3YeFobdqi+MDbvaoM3OMdOEff0DzP1N
nq7RVbKMLtNZpRBVVoEbIHDPxbUcVucs8xrNc5GH/WW1pt7rRPyPv4kCFbG5I/30Mtfo5relU9o/
ZF3X1c6PmnDZ2aU9n1fSx7aytvrjRPbuq6qmAksKAK4rf8wYAXhliMkDdsoKyqchdes1mW37pHIx
FBuSuZC+WWBODlEezN/akmiAsVKmLpDd/bKM1S7s5qbdx3NdXFoA+OF+QiGOuP3q/Nx7c38FOrP1
t5DOBpIf26A4LWTZDduyAJqv3bQ4rXAuv7kS9Qkqfi3MtUFaYUqksvR4DxkfUBkMzRUkuIDDWY7f
Y2T6EtK8IejZII4xKHAK/2xI8t5JbaUPEq8CzwAGp6sotVlBZ4ERdOQMdzu8+rdrUVgPVislHxdI
1GEiyIiIb4ILtjVFXk4Q5iK/LXJa5T4PuEjOyttZT1SFvxdfXeHCGHP08F2WUQmLLMj5fA4TKVZk
WkPnLmT4ZSF8aQBvSKD43p19sYMvUp1xQjZXVb+uJ98ecHu1isO4LxnN1JJF0y4PBl7uDNWthyZL
pufC9bLbDOj5rmEad5Otn79F0r14JMQV4J07cyhjHfrJhCbGthJRniRd59xxDDbfPRm2887CMcpb
GxddmHEQbeqeXwcjjD7mjjU95wWyoY3TWXGDirXXx6wOWZaTwLzPp1ntsox3eUux9YqoE16TNuVv
Erav0bhUZwTPNnAq33mM60X/jDXZ9MuathjPigRJocLlpBETYEeRXnUWREn9ndH0P/UQxoJLvwRk
ixPoj0OP3kVgnWXWyCLL7S7ShMOQcjhqth1ByveYQCjvPTg2MxfmbdDg4xrV8GVPY/B3DY3z66rL
9DPmN8EShWQMEcMff5epBc2PEmg8+QWVPwD5KbiNwtEFaYIEDAkDMuyEb5axF0OIrK1Jegy8E+rG
tyxtuDEbsjEGb9aXjZLdyzT5/u1cuMuTouI+/HX35fy6VTG/bAyag71KkIAy/eWXjaNYRLPlDSer
MEahAZ2jljxotkOihDVx1/Eq4gZzZu54MYLDs3lPGa9K+15K6uYIT8HfDF8/W85/XxYiXwngIsOk
jWnc/9T4ZlPHPVJkw6muPfT6CVJKtjtTd7Uqaz72/ZTvOJrXvfZwGmK6ooIqJc1rlJvH1J/FQ6l8
g0IL8RCmQfudbLXoPg4zuU/GboWI3CM46cbA+pvhG+PaPzWz8ChihheI4AxS95eePUAiIyut+tPS
8U4jwE+W+64mJb3FIMZ32ahdknvRT3zO8wlfc3awHPc9LuVX1WTevggol6xAZbtJ1u313Lv+6yxl
c80qQ1zadu29ub7Il2uZSeIc+jyPEbk6Ymf76BoLJKLHmqOEHVkR3Nrw5vYkslGvVgA1KSARCC+e
vvRzqvm+m9QOdPf0zOTZepgzLLIWmjTsrJkdbNzG94mIHThjQz+k7lUtwAu4xGc0jNTsNMv0JZng
PyJonDukx0WJLcrU6kuzdvdN1ZkzJTFlu6CgT1DAAlUswi8+ats9KRAk0HuYbMoJ4fKMwXWbzfn8
bOzzOeGMboVUAHfuxVitEWl4qcr4kgqsV9YyjMs+yNgXbCfppZV18jySB/pt4I7W4EPVnxr3uU19
hz2/J8U5CtcqO5NqWOzS1fw/Ugr6dGcPgG22aRE68bwJqLgvE9sfvkeVt0jextT0vZ2XDa6gnE+c
NQl5ohzCwFgXSnnQszYMOop82mn7RPfNERv7w1e7pNVEtBpshwB75bZOJOrdnsYtzn35TZPWceiL
sThOM9UV+F7uSDTC4y5vwul5LKq3qKd/xDoqX2NFPMGu18bRZr67RGC1ulhXg6EJcuuhL13v7PDi
uBce6NtU5Bx6cTBW5xE/0/uCv/Pd1w61oVu57obHVhy8Me7v6ETjK93ZhG8qmv6waoavDf7Tr0QD
emd74TQaTW8HuBDQKE42xSa1WtDxV2o6OGtWn/uhpGtpIkOaKqL72uunZ9vBNIzqtX0PBqbd8CH0
pXTonnd9s/IGGFtnIMKQgVLXVZL5a4HeJvU5Tca0iXdePNIZpb4/RltSLHhGBkxEkPgc/sfRXruP
tln4VuoVmy7d4SYo/PXU5LwTO9kxlYNrmGyIGOIVmrPhOAQ6YgBUu92L0lEMp5MxCwGcyVXmyP6C
FJ/mKsz44npeoMeGNTcUxWZ+JryI9l6B6orNBCiBcHhTC+ZDUUGbHKtm/YmuP1v3RbzKVxHWd/MS
yW8o/Gm37SCDAeRj31V5SOQE/2hjmcLZ/NaLb9ySMTkR/batzDXwFGwX86gSNrVS0Ai1wx8k34Ju
mQ5LTwDQprQV+NW5YDJimlf0TDTw+eJ39zB3uTJtSSny+S6WTQaYlFkPMjIP8aopepnreLgNGKzy
6apIX64ZotxlZrr2eRsiXKOQyJrOPi2Tpa/9jImHN+ju/nPi03jcPrVC9hc6TE46AovPVQPKjERm
bFLIHq+mNAy2n+MBK7P4GvyOzpaBI1+9GeStRawPQjIQUnn+k/B1fb3yuDXbRZvUEbUwC4szple2
XMRDJ/0FriNCYPoUSrIJSvZdN80M55qRS5wpspOXlU9kg05niLPyCLboAx5dFBaM/4SNrXfCakNc
JuMMBndq39Q8MdlSB7euCA0cxLZ7s0sccH/2TARXX3QvqwfZeROMqvvISiYuOEr1UwPNaJO6fXW2
zHAFKQ3HGh093gMzqTEmFCMtaHAErgX/Us2G5dCtHHGew4//nN98viQXwey2aXMf67D1w7ZXUy5H
FpevqimWusEWh99vTUxrB+kzGiIRKX0AsdtcydYlkIZt+BVGou6ldZihYTBhpjaZWlnVXn47+3Ra
6LdHDnfLHb63VdK+wVQDYWt3yZWKOGdblfMV5gEQELvxuCBCAI8daJ/2Q0h5PqJih+lX33W9OYaH
tB0gU1RMJJMiouYl1wjqwdjpywJZyGNupt7UJeYtQIP25sTcEv46Dd+nDql77qTZbQTi4eD05v4R
Pg0AJxERJXyc1Ey/PsvbOGFCmgkytGqCdw7G+EuGj+M+fr4bnJERMP6u/DbiyGfuxBAVdKx/G33q
EhOVxFddQhnSaeE+qh59WVIjEw8Bepx92uFtHpbOowxRGhUTF5J8DFyeld1cASBtrgKXIrY21yCn
PHwlowcWOQxxinPlcJrhzHzWijJZCuZzdlu5j8AyOGw5x17aIZavEKgwQqQc+58jwXlkaBm7iMqz
JlfsUCk/B04TuaXNEQeDFjl07UJxMtLs1DzYcKs9pqBtxUOh7bl9I4iWAbViZuwVKa3CSOHshRCh
XYbLe1723Dyfx+wS8W0wOYKk0PrZV7p6jTvXrU0/AVTiYuk9OAEMbZ5kRNVuEcqtsdDOfJk2x1s+
8xwJTJ9f7XCW9Hge95plpw+LYl7mVktdnBs/6C5AazJENEelB+Jwz9ZN3K6xy+ouLAKmXhjkvS7h
/ZAzMuGZ7JlONyOOighc4KPXRdOPyNABRn51POyCB7dIaELwZ8hviKQoObphrc5lw0NWyCK/Be3w
Ns8B3xqaFe8MJJtHZRZ8B+g96IZm1b1QlZT+ZlqwU8AkbhPqlikobnBucMjCSp4JhUqpIDUQ/Hni
gutYrNfCZaT++cfPB1PXJa8YC1f1R6B4p0Jz88/NOi53i2vpQ52X7BpVywNdUFVmUcAhMwfc2b6M
1oDk6GK9luFKR6YifVhI9Zj8tQ3xstHAfg6KjVnXd+lMlakC9NLRkoEBmI4MEvjEbDqrUp2m2H/F
mcf21GxiRgYq+ynA0LABkRxfjOnY/i4F+v9V5d+tKjE50iH+xaqyGAbzf1IWf/AC/P73/sU9hKQF
atclqSMAG8Q/+U/uofMb+8HfRf3/u6dkZfkP2b9n/4ZJIEJgwsLL6Dzj/9NeMv7TZpJtP08R/ZKH
/J994R87TpQ0XSAAG5wJmcYflVEicP4TJIvdBwvNyKE5dmZJ5joj54LDOelvZrN2Qlarn1YGaN2m
5QXMGk2EvAITR1OeiNTl6Ch4SHFHytdVin51mc0UiKLTItLTvgGlwWsOokkSUQKbIAOUsjm0g5vP
7QSzEW/adgW9SZ97eHpK3wsfOktHjPs4DGKliMswJc3nEoQZY3oBd4JqBFYVD6vwaSywOcl3L8FW
xmqW5964EPSE93IT5r5FSkqlZTb1XxwA5CRRL7lyNhoJd/R9zrwsPKgkstxne06zYl8jMsAIS0xF
8JrbCQRxRIDJmF+2oydib6PIRFB3nRtNOcyJWGUkIlp5fGiFdrIH6CvhgUlJ3cEQIOU6PrjDPNo7
LHpecHZ8819m1EjRy9ILiekPcsomoyMKNqHOe2gpgO1g+agYPgiRAKGTFZRWYQonbtM12bcaA9bt
HJEk2lIeFFiMdCc3DqGqL+u0jNa+cdSyZ3LB6DpcdyN/2tCMcW6V3XwTxSXeXmFn3qkKPQdcPbkk
Kk3nl766Bw9VHeu+NvO+uDrGyQHVFISMGdH0ZV+rQ+d3EoO/cLlhZMRMiiwzk42Z3s+hXp6EDMSL
bXiHETikrRdMDAMLEfwwaW0PMR3ZhuO/22HWB99CeXge6ZBfGd2RqJjnsJEjMu0KUBkXfgo02XGq
hxwXx/28jA0+d5glOKw6NmkqvBja5rwk+pGqCmmelSTDt8CUQjXtzW7hVXkWWUjyiRrrS7AlAxs/
v97mBFQ+tTM1WGc5+TFb2uQjZNxcbfq0L+9mK+zesxm5LkJMbd8k6KnyzVg61gUNBH9L241935uh
mGJR8uy51WNpSfc1ZHCQbem7PwoYw89hzENFgKl/YNznn0kxnUmJWuiHPPUjTWFVrItw9gmkQs2S
Lhvf+xV6zFr0J5Q2/kZIdTn7eXBbQb0/ePMKxRy4YXvqM1+cW3CB10zhndcFT/uNEzUsBVyFJbAU
FIQ+7rrJb4fHYWqzW08F7Ul4tQf+SC83VVytpzqTwb2UuUMAqSxfuiYvX7mi1XFZJu9yatfqNDUN
vffqVx8Shn+6Tfsswh/vrXew7OaremRShpPVmRG7xdGDLkfYDmQ3cqywJb6ONbGn0FdQ6isDJKqW
PrU2Mi6Ki4bx4u0UT8MVmqHi6zLYVASeVva1FHOBP1h0j5OY1JeiCOWFB6Jkb7HpfsUBUoLnD8fL
MWixbi5TVF7Ya7QCZqrz+i6w4cBJ8kmO42pnO7skNq/v5uBnMJO2gKpHf11KSsosAdIiZE33m15T
ENC7o07EKhgse6fJzm4iAQrYepsmWDeEP32fGkV2omiqk50t4GcCSWwPJr5jXzTRwcWriTAg7L4x
FJsubdAvBwStxTZsfHVftgEDfBHrU9tP3n2qlX4BNYuhKHXme76Q9BbwDRb5SDsmo6Te8ZyM0H6W
ki2HXx4hdWBZqKdWPMmir45cdp4WC3dgEgn5nQnveFwZqg5QwmxvT8ihT//Vj3cs12F0z7U2O+05
pwEJ3J+rmycWTVE6cSvj/kgY2dFQzdekBN3JeUywernZC1qa6sgKpTswC7Jm7DyFfR0WAoAMNtcb
CxjRvV5mGJTOoJOrtjXJINVyW3UT4YQOD+rFNGXA++lka9iC43IuhJNdyJZRSRaHxs3uNddTh5co
8jhqCLm4tEIcPG7nO19CXQfu1iZubTt0IWL3EsMzHzoG5zKhyT0B++y+iTDaL3YJO2ARyT7tWpeQ
UygD1RBUx84vikenL4eHLBoxsI0a0D9TJGYZWnRPQwMwYQki44GV1rtsJ5s3mqMeqgLSy4anJ7pq
lNLfGY5gzREZBqCmCdSFldXzMR2c+WbGC4QXwm0O9P/ds4Jbc7cY7gnTxfXoFUt+z5tNvoYGkhKP
TfRTF8iQN+FI3GqSZN+VWEpTpieEtMqDIprhUi9DsEOVPW6t1mBZEkNoiR0BrMUeqvkdRLBTbWdX
eXRKqwWNIfe759QQX1rDfok/MTCBIcI0vtMdhmTuvsZZE4Z7v83qb16WxcfG8GQmQ5aZDWOmMrSZ
HOwMXlnaLvoC3ieVP1Y3OKbJDwJvcC0MtGaKhxZrkEXIxmiFINVEcKOqaN5YczN9Ra9I7NQnAWdA
7oBkxFPTvcyG+Go1sBzbm6rJRMvwuiacKrus1Gg95nkQvgKC5+j5xO6wOQfBw6EtSZMwZB5mPS09
HcHLhY1NY2qo0kGWwWAoDdcn+kT8TJ+4HzexCMpw8hZLQxS/C8MFsgvvndCD9trKmuBLbPBBjr14
V2pMfI5B7d7pboWZkGII5AJedJXnHNeRnFfdFEY64l6TZlKeM6JY8V007V2bud5TZIBGi0EbdXil
jtYn7yiBfBSHvBwrUUAFaEEX6tUAkli8ftCfQk1yRrnu4FElX5wA4EfTDS52qt55JIcL5lKN3f2O
SFw6FXdegDIZPBN6pXarbO8q/mQ3hQbj1NkOfvZwuUhGN947hdX9IPMF7pOlQUClBgYVWaXcDgYQ
1aR6uJNrJe+EliSF5657Wthtb+lKrK365EylNN9fqQXcx8UjZnVjVrc/49qaXmuDqUqFfIHGBYGz
TO4Rqw4ln88eqTsM4gq7EyPXciyJCDEIrPCThkVsHWapCNvfRyF7NKADO7kLd1p2eE3UpRYxrWgG
BLE2qK2U2vSAfby+nD5JXComm3XnfRK6Fg7hG4+RP9y+HnQTuhAskjC9UoP34n3XHGaD/KpGWjGr
cKKTS5d8+4mMYKIFJcyQQbdINyhAgIhNkF4BbQvkDJGDJOVMWrez5c6u7mjhgJBBwgNIFtkt5Suu
m72whHoI+z7fqNVT59DWze1Il8lz4oFayHAzfafwRYrvC/coEDtc46ugmIaVCSFtNLC02a6yJ1u0
1ZPvUgP6gH/8bcBq7laKMblcRUi1kgXpGVnARPSCXbJsQWXXsXef0zPY/n7dLYbgVo5J0pHM7RQT
JSZu3voT9+b9A/4mRu0gVGGVdZXOLGcWRrn45/PuPrRg3/l+r2+gMTq7RBRQ9bMOylyj1n1G4f+y
hvFl6YePmWHSYV+5aYrA4VP6F7WInDcEf+4GCSdRuWmINiSqwxfHkO4w++ITUDk6W8PBk976jkvp
G0SR+9iQ8uAshLvK0POGjkFRO0LUsz2LiCIUYYuh7YG4qPdVmT1xWbwDgj9/mwzJtEPjn26sqmB0
VXjXKEdeWUazQjVUPwDi1U4Y0p80zL/S0P+qmuFGbIiAbUSKXpZDCWym+JBncANREd7m2nefvU+o
YLzAF4TZ3h8c9KPb1dAHUwGHcDVEwhY0YWQYhauhFWrLXY7gKySz+viYGKbhYuiG0nAOUYaJd2uI
9qiu08calsVJkv51EbgQEnPDSpwzqImr4SdaAyTFQkJO0sO4buUnYtGfQCG2JMI3BsCYiFLfBjYf
roTOWKxjTZ8g+3EbSkbV/9a1/gcF6Z9WkTSlaGJ9DFNRiD38l+1envq6Kqa4OJf1QFtnLWiwejha
LIzZrHzx7ab7kNRSDa9sRip//cN/FaIn/HCEnQhyYzDNzq+rxbVo+lCvsiCKGtXdWvZMlooqJ+wp
EQ9//aP+pJRF6m6yOskgtTEZ/prUWXT4JpecUZXZhEB5Q/fEkEln7Y+//jmfe+Q/bCaNpj7yE5p+
5JXhr5Jc0Wrt9yLKzsDS9IH8Nf8cTp8KuGJkZCqQcc1Jbhdb7dfvMiIFh1OFwaWV5qa5TnN+u7/+
lf58iSPXOPDwGcb0tL/a/mEVxvlIl4EQDujH5/LeKxUdtF8lJNTZWd5/EITGdXZQXH7+7P+fH/39
/MjcGX89P2qn/tfhkflL/xweJb+BQ06IGg7NM/qvyVHwG5IB9xeChP0bnHijkkbcwPNk/p1/jpLC
30hHdj9B8nbsJdjf/vu//oAvH3758x+CG7xfgObg4Xl38RDh2CPbK/h1f907IfmbXZZfrIG9dBtS
ykIMR36ZunojQ39+tXHI31hYSh8KqZsbqJRkH8W1zbQ3mcq9ExX2l3IUq9737iJugeCWBPVaDaKz
qD8uSeFdkLkH7o3wjW4XxAtTlxbBBltAoQAV5EF+OVeqvbKzxIk2rVtdkZwl7qLWi4+1neTHNEqj
I4wFf8RDSR79wFF2XIu8PwumS9fTQJm+kgphbb1Jjz2rKxa7qKHVG8A5zTszIhLOQ9dCnCIcAARM
6QOWSJK6oOQv5wkinFjb90hU8fUqgGYaN+fI619lezWHy0GkS3ir0iXOEGcnlb01G/GziSo7id61
PhQv9p+RLJJbr2ziM0Gx/Y9scdOOPap07opcTmbe3+OI9OGNisgG9cNbAY166f4o7dbelkGJjJHY
N4gNOgtvgB1nl4NcrQ86bEAADvugG2vtmrMuupeZwQuSBzfEQhfPT7kcxy9JMrJFQ/Pef0Mxm730
FofTdgp8OKQkq02btUkwj8XNmWE6cXMudLRzHiQiwuTj9O8ddI+JoYf6yilPZP3UVN/AzI2nZC1G
3FdF8bHaU3VV2P2ttWbBhehHedGn63qJ+nreNkE0HCKU1e6uDwuN40dPbs/1zMRLUuD52/AtTfxr
tTUwRvOqS+1EcGDbOuSDLgmRGk46XTlFYKH/svMjeW3VY9v4+VcxFrybmQp67kYjBt8j1S+dnZUG
Np5+1xOsebj3zl3vT9eTn6wDO0TbgyTtzOkhXzkcq0wzKlMDGKdq9SjmYDeqn0XpTpQbi9dAWqqG
9SjLvLkrwmDZ+J2OrrK+BZG6apDDfVxfS9Jxr1zLc+gha8UKjClGpLEeyeyZsF03pCPK/G/donxm
+OTlHaMKTgLJvfVplWCvd3PkA/SOG+dmrYPkPkt1vlWw3BD9sbTS8y7sgxsAkvMHW3ZxRhXfbVVp
WTlWgAl1dZMvl+s6hsDGk7F5StoyfUFLnVkXaed2uLeayPnewS6ZNjkq4YeZ7U+6n7VwXkdGtc2W
pe9070xN99ZrGzOfVM67AEE00yON2vg9qviEXkPhuIipRgtXD2jTPOYQUMGIbJpSx3v2Zju/7Ozc
/4ZEzkYs5HPTbqOeURNElvitxJtzLYJF20z1RPK4zgLfpy6j1Ox5q7na0Uq2aIyb+j3I8uSJofM3
y1ZyF8reI3U21D8C2WvaDMdpm30ap81LmU2Ds616LAxcrKZ/HSNo0hv0h/Icp9A2amum1h6ZnV8Z
OexOjv09s8+EEUrB88zGqSOjsPf3cSVXQhiZwa7zNOwWXxY7P0+m/apGpE6tE10ATYxgVeRlzPfA
4KadJk40UBbRFhWyfZzZhT+4LCWPbWGLZWclY+rv/ai3X12Rg/nwOUxn14bsnTR1UdLbyuqcabTe
mPgnJu6tZyxuhc8XG9XlVzSaHSJuZ/QUh1k6ndMM5ST7QyXfGBDL/uRbdGekRULlYKA13PpDb320
QQQZa3DKmd4XpGEp8OARWF4mJL+CzjpY2BPeQqXVj67K1av2G+fao3nDraeGGCxmAAVjm6ReRy2d
pGLHGhOeQK7Sc06wMOxuW37JxCAxcSbqsg/7YltXotuFTXThS41JpWmYNqOHpCwu0nMpODZbx++O
i10/0qhPR+xEJJdS08zgroo+2lhCN1sAJeG+s5f1++rNS72fHQTOrTcx5m3z2WW9F5e3i8mbnS79
CgL5CD1cyeLramUVjAcaAmG/xFrQpW/ynq3EiHZOD+VtujCedJMyvHVKlR5AtvcPIXaMh9CJsjuO
xYVWQKxnyvjnwG+ahw7dwcPkDKm7AWaePisUAsgt+xjOCPPYCyO5fY6JxOWQUjxWMcF4hidd30G+
YDCDWtPMxv2bJMN2287YZsqgzzi2edttl1oXYESS6dDFUUcfPNT1TZnY/LqhsMBGVjlfDJwmHnUW
SBunH8KrzuHXX9mdX0MJw/Xbwyn54sd9eC4LoR5Jeos7eCZp/sNbLQ3LJZtqiIBde8UoML1JELt+
WbnHzxkf/EMWHXmgug+OyOwRmaTd+gYieyHXtCOHKnMqfSh97aK7GUH2j4j5xRhwHk2Fs1664xqd
we2321qVd8S19Zugc73btCXDgkNWsOdc03Mblu51v7RZizLCN5moE3joNcJkxvf52LeGileuTMV9
Kzqi0wRGg+3F27uuCu6rZM2/pyOCgWKxyFfsuwW+ZoAi40IzT713RY8hWyfJeXam4blPWzQ4TjCf
eJ5CvSGNsYeuECU1l4itNe5pbe9GuH1E2P4Pe+e1HLmRRulX2ReAAkj4W5Qni0XbNH2DYDt4lwkk
zNPvB0qakXp2pdH9RMzNhJossojK/M0538GQfz/aZsWCJbdxfLCqQ+ebIS3oSge8KvEOix9OJ8XF
iPFLjBeW0l/NJgu/gqQSTeQqvGE4hNLPJuQmPCFGe6jt1GBzrTlqePxWWo9TQo3DnuHvM50Xdzh+
xs8s4eHB95b3JposuBVzzScvXQ/NMSxFdljGkeBpKYVoHus5fM1EnXBip0HaXneqG6yNWQfwbjXt
8FtmxMWja4Wqu/MkC82j7YcdSgzPA2xf5VZnnoXHwv3QhlZtwoiH8882ndxm69yIZX6U5ElMoY06
x04Bu7eh52/SumYlABL9frFEk1/3gMgrlApGCiXCdrN3ATMBlYJAZrOTIwtrLyqwfS0ewISJ1v3Q
JASND1c8sgJzuK9rZhPvXby8UfZOL0Vh1F9zPUH87wf/iTyi9qrrsqeu9ucdes/q5Heq3fgDwbB+
Mz145fLGAfgDNe173ntvZIgMX+xGUUE42FAi5Q5vfojB1/OD8g6f2m50KuPMH0es4adk6hZ998Ne
XM2wpu0KBuydHWQoQTLSSZkF3NvuCGoDnW1KHIYEQ/4UeLBWqkWArgTUDpuwGd3KiP7XPdV91s9/
2z1BH/nL7qmp+/f6/c+b94+v+a15Yu1OeCDqYFhJprnS8/7VP9El4SHG02rDXgbqKmiVfufw0XKZ
mHdNgazYRVVMK/1bF+U4vxBB6rKOELQ+Hj7Yf9JFOfZPKmCc9yZ5h/wPTg1Ekp+ZJO3SFPjXZjQ2
LR+9TQnfm11ZihDQ7bxiPvpNYdfYDhKkJdyE7Q3eTJAFWZJ+U3GwNOyeK/g+ATGF5CssHTRrlhbe
10WKcIf0KHBwj7XzuekKWb5ki9OdG7WY33I7mVDcD8U0RKZr+asNkBP1kBmkeft974uT6kJ4Q5Od
yfFGMt/apX3BGHMWwCmL2cN1wpBlYw0xNJzZOJsDan7ctiTMWHm9iG03y8+aSp5TOkVdpSeWaXMe
WN9hIQ1uNOMDAF/DuGPH3t5NN46XZjelbsYTKwL/aEhgp7qp8jZiwTbd6844CMjR20aESKAn+5Aa
ZV9tqmSNr5rnJX+ZXI4De7Db7TBP5zS0WKTmC7Nda4vvNgZY0ZQ5KzLflmC+yK5F59CUEso1x+Ni
RfzleZfNZaD1Epl7hWBd3WG8yr3r0fLdr7wjiCVJ5Y7l0+K1y6mXjjKca18mU7HLJZZjZ8QQcpBB
m+LbmsR4g+oI10959FlWWGa999jSaay8Tpr29jFnP9R0ONqKVg/+Nav7WoYL3iXoH6zv02KALhGF
icS7eLKqwgo1G5MwzzwCy2gpg+IE0dn3W0RCzES1LawHpWYQ1BjFpm9U9W3+I8wt9WPGVTHCVqiV
W1mP5O1aew58v8GIRZf82uL4WTeGoT5jiALUUQ8tb5Qs4nQzl0N+yhyYUztZFvcU1oDAM6rHGNbz
rZpLNoNk8/JYTgUwd4hWG4Ot/VWQFw0uLhM0MQlNB/j4t1bWTg+9NzjIq40SgDMxGTUEjh6KW0BZ
vnFs3u2NyIP4yI4dLGxpz+6pmky553xV741oy6+i7yyb8Sg6RG77dTUfwL+OYChKCE8qtK6U3Y+R
Y8PXy6mhraNTD5/T3NE9gBTHvTN4B12asDb5nEjHvE5yp9pXE3GQ2nZqDNGmvEEY0R6sxZrua+ya
B/jMVJWOFfvQ2IORXG9hwrxFcUFuN+IOqlyvPmkkvZeM3HsKor50zl6QL1dUYWBxMG1ui4GbSdo5
+pQKLlSZXLyUocR2cLwzfDD1mk5F/JmaINw3yFDpKmGnF11RXw2W337K1XLBjOjer0/2LRIRc8tE
oN7hub5ZchpKLu1+E9ityzKypYd27Nb80ZA6dNu4RfKatBkMs84Zz40mjlqVHgLAzEsOea6LQ5wB
uoq7Vn0TY6EOrSfDx8QxUKTYgTjj/nhehAmHN+82vhGTNrNolzltR9edq/HF7VCMRnkxjecps8Ub
jlm25OA0GyabpWk/eIjtWa0r+4fhB4jbet6NfbHk/Wnoy6+kWoYbclTxjRjD3IUrHch5bO1xAtnv
6+arE8zJk5s7IGAatKVf+or46DpUiu/RGicUDWLDvJ8Z04BYdASjeFVMHUp6AuBxO+fT3q6T4Di5
INNGLBFBhAU93/duQhqIP/TZtRWmwxMbumJT8v48KfgGPNbNQyBmvNZMidwiDoGmpi3B9ugUrwJp
oCHHQhR8m7w6vQvLIDvquKm/MdsKt6VJ6RO1FbQIIOMOPkbTwoORP/SVDE4zvcu24Ol+tDCYVezQ
ZsHy1Y43Y798CkzmFPPkJn7k+112yUuKEtbT9uemTMaoSgeDHEMLuNFkeu6bG4zh1gaB/QBAGCyN
L8eXIgXa5Np5cyPKlkmH9qevePT0Tgu7/5HgOGTt0uG8JBKNVAhhv4p6qW4Xi3GUxrRxN9dus7fK
pL8TUrbXsTGaj2zKlmLDAq6Aa07A2E41nfketIPcOtPQPKDvbfrNzApok+aDETmsk35MhBUca137
bzYdgbFdeLR2C0fOJiXU2YsQ7I7bGjD8KRgZe/iB9m5EtySEZRg2OzJLfEpgkl4Ho5teNaFsKd5S
ve07k0ZwDtP5O9G9/aOrky7fkB6H/96cS7ocSyE7mDovsnAlnRZJruCGkN3vEBfsHcuGkC5WNDdT
3ubA/jp5XupmvC8B4LN2D286Ldws8ucsjZHUGsVNalqEBjEv+VwqjeZYle2N3wbzozlaCmUB+IAH
B4vmUQdoHZopzhxGlg5iVGTktyDwi5eKrfcLinZ5V2N9Rigcg4ubOuy2aL0+WdKZYUQ3+WGWet7F
c98h0yD6Y+vw27LSZonYn+pygcud+MMnBzoKYQmOqrcGK/WN50K/ZL5i3nXox+CRMd+4qsFh9puq
GOdrl9khKVoSXW7QODbvYz++OpPvRq6GZTdPFXvPnAr8ysos76vg+xubJq4z0nroh7zcDF/mxVVH
01m46ANQJ6u9QmV7ZCHeGRNT+4TrXmK9cSXe44QgX2cbjNN5IFhwj/hqqH9ln/xvtfB3xbEIvL8s
ji/fv8h3Vfy5Ov71i36rjkP3F5vAZ8d12MCZFLp8v990qR+Fs0vN7AU2ST4+e4ffi2PiuE1sgIHH
+sGHmMKq8Pfi2PwnxbAIqLjbP+zMSLxwqTUBU3Nr8aT+zM0hVsJgBJHqs10toU6ZqdPd8hTZIGXm
+qz9zJlRbGXr8IIDkDkGdtzxyV2HG2odc5RVsHKX+fFv5DoGQaLgnaeP2Ui/jknEx8RE2NLYY8EY
Xp11oCI/Zit6HbOEfZBdxDp6KT6mMMSZiV1rpYrcBNe+9Ou4Jl4HN6YOKuZBZn3Xr2Od8GPCk63D
HjmP45XzMQGa1mGQiVX/eTBTQ7D8aMKHMg2qByhViAMZJGErY6S0Dpc8PEmrgUM+sN2P98gvmOLE
uNdgLfZXRUtVOOHB32jPmnZOCh0gyhAsPg1ZPr37ftUdM9XEaJYWgFUdt/id53vpSwc6AqZwk7db
O9FiH6Y+1Z/bpQ/u5OU7bTqaz6pZT2eJTfocdOoTe+oek7clfAoIKsqNabfLU90PBV7P6UsxQdiJ
4L5yCBg6O3cZIWlR3brqM4EOlAAdf8NPZZFXl2DU6d7o0+VKVuxJo5Saf1tqAn3yGoME2h0juxOh
yo9GmdyORZ7v/XzCgJu6+UbhQT2aY0M5kdbDGXMNGXkWNOKor8b5kZNx2BcMiTdktonbAOP4cWal
e+N35njmQJyPrGXtd3TEzVUeWv2jF2BS4Bg0Cgg0LSgxmYrgBA1guFkYgOw7yze2dVzW90Zv2o/9
7PRvdijKHzPr+yehB6IOaYBuK7x6F7Jk9gkzplfeK0a1rFRDjtygerVlBnIuaOttzVmNArdYDhSF
xs6w5cSEXalb5D/NOZ/6CUy0zjrI1nOCFgzx6tfVnUhcqbSYWRiLXaOKKNNi51Bd3ENoM1mQhWTE
zzEBopXZ6H0AMShiUv2uhQ6u69UgAjuwvTgS+vFQmxWl+DJsUpXAS7KMcNppit9zuzjOsUza4MgV
Wn7P6yS/M1ukHFmRLLcFqiTC6tzYAJG9kiriRJF81I1Ql8AmI2+sM8/n/ErTK6JXieGt4nybG6X7
mlmV+ULmznT2wsIkvVANN/DW2Ys0bafvsQotb9j5hIuYA4IbBorkCXOHexuglKZtSg5a+2xSTNUz
Jac3LFy7R4ikl4ISyap9libdgC+pn9ytR0JgwdSuNtjIBR6XdJ7HJzjGpGTMXM5R0FmoTqgA6HKR
IVXPHCMtdQ3i1zrpTMjQlbvLCIK68VMLLQo6WOZJDP13yFa62yqpkluZOgJ6gWd/LtmvAEA05PSi
4tRH1xMM8yMjNJtwxro0dktupUfqy+pqWJh8RYTgjPFGA+fRe0g75m0e25a1Mdy6qC4GyqdnUtOQ
2fleE2Mj7bqYkyRDG7ZUzbfSMjE4Dl413diLX3HLF24GGWDWxnOiFWjx3HLDmJFBMm3tzMoZyeZE
Pu4nJmwVItt2uhelab1IwMbDJqEfaLt96TWsa28stroTinJAhogS9lQmSRUCSpg9VpWTOSjzEfCV
mL1PiV/BxevXLeix6So+7VfkayljAYqVV1O7dbQoxkeZT0nwFZdvTD+X+qU5up8qIKmdvwta14AQ
NAx9/g1EUmsVaMotKbm42Jv/rw74uzrANm1u5/+/xODyXb9/+3MV8OuX/D4js5iRAXWDokdFwUqf
C/33KmA13P9+7wvu/ZWaQJ+Gmx1Pyr/ufRsaH5MszOwBY7SPkuAnKcFfSQtwxfxUB7BNWV8GtYpN
dsZ/iHTS3pl0LVvCKmPlY6hzXLoly2Cov5RAZNKq67ZT21whJeqsqLE6vTOXRIFXRq88CNWdYUgM
4tVNlwLiZynZOU509hvRdhwbA0U2m0hHv/ZFJbd9Qjxz2s6C81gHXIdtn4NsImpQExo6Ww8D3va3
Wsf6lrSfeGK1Vq/9/yJh2HaoMfdZ5RRHHyzNZoBgRXIv262DF/IjRuRTkw4OFYNOzZgx2Dnz7Hv7
dMIxckQ8tAzbqcjNLyCyYF+Uc1F86xBLkm/r6grRfDXdxjgrIWVBizK3AJbwVeRTVvinZpYOoxWS
odoDn1X+q63cVqz+xxl7htvNp8SoAXmSBDZhd+EHBD4dk0kNmw5ewr0I2uY+dPLkYckLfduViM9y
aLbbMcXZD823QfgwSv9YhWXdbXKngd6UcW/dsd8q6DgcOfXtjV2IT33bEtba4iExm747xpabDRBP
RWL7B0RkRbL3JWEdsPLzStYk6BLrdLF9wvesDS2gcXKU1UD9bJMOIzRo+6CuCyzTpVFy2Lalo+wH
jeuTRapnIexzs5j0p6LTThjvKFhkiG4ukdWeY48Y2sFG30E+oJHmMXOS2djTlVtq3Liqt5n6MSLw
+7Oifkm33AOe3xwhrFgxGUZpGW87R+n1wcEFSaKli5lhgrRPrDBpJfqq74ehNS/gX/LelpFUSo8c
uMUoRmW9Jgw0xfLG4TrX8hsG4b4inq1YljK+/9+B999sBWwbc/1fHXhP3+v6u1Lfv/9xL/DbV/0u
qsJ25yKE+9A78s1+d+OZNERomgnssXymWoH1r+PP9n4Bf0I7hITKsUxMfP8+/pxfYFJSjvohROZ/
qqxy/J+OP+CW0FVWgSKLAQCi6/bhj5xyH9OMkY5ujY28UFZ70MiQck1s34gBpcdMBqYLrsx47sU8
byrVgT1WzMP9JPaPXQVNCuCaqnaC1IiL6tDxToVZ7LzMxHWReAoftrR3VeJNrxXFAnAwbIvvYVJb
J9GaoBlDd9x0aeKAM/exvbT9SdsqObhZnWxpW7oNDMN0g5xkOMxQoCIf2WETLSExyW7KyK2sg6KM
8rl5ddoueK+lqk7DRHwfXIr9oHx/a2Jn3ug8A38g4+BYz1n5JFKqYcAyDt2HLbyGRLWhOwhtLFek
m4EKToTnfYkDv02jqSJsKKpkktw0cu4/FXkPABQU9cMwSrGtgbjowQpvkE9326BKks8MuWCF2IU+
LiwMtwVhdVGcm/IgfQwFY4YGGZHGfdM2/knW2DmY98zRMmiix/wQe3aBYH0q7owAiQCZowBL5jHY
lchRoqHo3Ee5TmLHzjE3JsU1++pJnQa1GDBkFusKFIsB1LBudwWTrU1q5MtWIeC66bzUT3ddYKx7
n3F4YkLu7ITloiGKK/fgtFa1Fx3rYXNRy32rhbrx2eZGYDefvKmavs7F4O3UmCOL8wt1vxQx32j2
iFseGuQl7TQ/OFnufxm4udp6/swyWx2s1s6Pg07EwRZh/KyhTOypnT2IWWydYMyL/CZxqxW33DKA
heBV7YKq1NssDYKjQgS/J0w1A+i2TpJcl4zJAFOLnGX4BXXz+INSMtwv9JUBGvGq3vG5ce6deVTl
ec7bT+lg5Z/QXc/vBmERDO0REd4YTaGvA2OlP1Umf2Ry1dtdCwou8kQcbLnMg6uYaditbenmphyt
T+lkAIGHX9kdkQwU91PTcdFBK7gVlQyvnS7zJsRxTi43mWVU/nEwhmzeS8XsGsmVUxQbVi7jlYft
NCeAL4wWXPB72CvBRrBvppltRHWcB+yPNaFz7IscvOGbUgzV1h6RvG8JUvW3CvR6NImlujMMMjhc
UmdTpFI30hPvTdn58bmzyym9bq3yxUPH8lBhF4mNwDJOKhucWBzK3kbeF+lwrMOvizN3pHHF83K7
kH16pwYRVF/Zv8TLmU1GVAf98MlFfbZexKkcdmXhPzmxQsYlYTQgcgmvxsYXwMFiVc7bNvXah3Yy
qnwkilgnx9bxC/lJlKODAgmFed2n25pb0L9iPRQoY1sRgW7eclDyvlcaKgNja7JDdk0Sm29L2gGE
NVsjuaB1q/wXlNaikzvlztZ9PYVD/C2PyQXC7R5GnHDMYR2D/I2heeTJdQv61Qqheygdq9hMugRN
YfZh/oWtwmwcg1qDrnWbEikHZii2I5qqKqGLSwfnZqRPeUbb774XlKg8KSZ225OV9mB36g6PMCQB
59vs2H1xIDtKt0eMsX691UzqgXFYcRzuarfgJeH8SI8cJhPmAJGV1QaPJZZntGSwDhKHV+yLOC6R
Ayk4b1WC+h+KeVjjQwpm0XjksRNy3V8X5eiaBExqco38yU92JnCe22mVf7qrENQ0S/CJ8DB7CF8k
aj+RRymQQxlKfhg7TLzX4UgaEorUOnRI3MxCPvcTuYTuh3RVDBRRpHKmh9rXwaFZNa5kP5+XD9mr
tNyGCQla2LhtfagdPQLZEgA3H6oP4eywamj73BNrBXhwV30tn1VGNmBus51MGtvY445htF9CoPIE
KMENblFjleLWJIUx1A+0DwDd6/Sb+yHvFXZ4PdvIcUsmFdticpJDL/tF4dUaSjAVapm/dnP3hTtK
XpDJ46z2Y2MDVImOVpid+ZgsVrzHtRd8crHA3AOQirkcanAxia9umz4w9qVBZq+uzfgr+kj3Djzr
VoFePHF0xkc0weYrVhRCcvFhvGmrm5qoj0WLArSbrn38oDeOK4IIXwtkhXHOPyP3tK5YUoFHYhbS
G7XDis4kFZvelpIypz/Y5XO83JEQk++wBR1UWbefFr/pT7Onh4MFl+hAVe4ysbHGcbMoAypKyVYT
GwBlNjvaANYJR3wIB2CLHhGpDq//OIUOtAkrA7HDbuKunRMWAoTo7YCoJgePX2CP7Qngo8VWmKNx
cV5tlhHchW7YvutA9DeWv1jfWaY3e7df7B3LbOvoQax6YaEDIYtg1m0L5GWfM4DfyRrXXmGO3fPA
5/BmkL28cxH/nAPGDRswisRUp2CpOjvVlwJ40gaElndkqfC5C5zsPLObfolZNl3i2Ar5JsqjEliR
REOA4ripbPOiMFH0m4xP/p2bg30OhSffydzZdMortjapZ/dSuSudpwq8U4WH574AHn1tsRP+MqoE
/cxUmbtiRg+dmskL4QgAkGpS0cvaR+dHr0QSYSGDyLSM16mOzZ0j4a26WWZe24Za3fAyoQ2EorZ1
yMMjr8LqPxli6EnYZSMBQcyfdqExNpHSk0e8OR6wzRIGM4rdRJC6UgWrkNMsfvXWm79a7edBany3
5PO8MwempnBS9NW+mXMSSFkgEqsxuaf+oy3zIOHKSyq0GE/KQ/zwv/r++39T3/M5tP4yHuDyffw/
V9+l+j7/scD/7ct+K/B9+xfSWDwfqSrSml8XGL8V+b77C0peG+udyZ7hjwEBjoW4h9lDIFz0Qj4z
kX/X+MEvPMLsQ/gvH/W/909WHfbP7ok1oQCIFskxAU+ZgyHnzzU+12Vd2YMrj9BjMzK1pc1UN2lk
cZ1i17tGgNDpx8Qllbkxs3Q46azu79MWHO2hACdK4DmEWMhlayS4Hw82bENoFaKdiOVNYicjm1OZ
h9UxGyUhW9EFaeQFlDnWPOwH8dMkavfVq/V7iSY94Vs96S52HwlfWe6VDJ9Qpud8FDG+Rw3IIphg
FhsHpAvLzcA8howslDwPysMP27e9+RoW7Fv42Gbioa6JslZ8jHZkmeF/b/nCEeT2zoEtdKkmUpYt
w7Ie4kUYu0oZ4Q8lJCm5bWPjstMkgp0SzZggciaytm1t9cirifJeHCCzH29UsYAdkH76hb8/0ZeG
4qtHSzP1xX4ZHIB+hs0mr4bTUuTOxrcxi0fKHTEYCMawZAVWYRW+6Hzpkk1dBuYryPzlxmsJEHYF
uKwKbfERlTP6I2Pg1S3oI1GdYytVWU/IcIbYmAl0KF1iQzmlolHZy5EDgapQtInxNgykDXDJ0vp7
g22dZaBC8zC6Vvk8F6UPXTQZrFdZBRgMiglPNH7FdLoN2tL4saRjuJnsjiyqdEq/GaWayHYMgsPH
z6fWn4onW84RFZo8ibLnj/HBLPM9FMd7Uw71ATWzBk9H3ZY1vMnItftdjWQdVElPCnQSIJRPo6GH
IHemtk7TY1wS4M6Vgpt9n7o+aEZ7sZuGFc1iRDWV+dXiNCctnZ4WNNfDvicF+bU1GCnurXYOSG0v
4OsNtKevYdAS8T0oteXViatUys1QuLsEMHCJPEvDLh9TRPqvXZuqM+V6+JQvGm+mLaS3ZcZsXyH+
Tq4htKcvOSTpCIOae220/LFJwCpQkfYE1euGXzJfWK24C2FIB8gPIDPcDuWPF/ZexFYfPWg9zofA
UeGhLIX9Y/RsgMCxrKomsuxlWptKZNH7MDf79FKUDd8rhFa/9xpPoGF3GBMi7NWSBHgwrIV6iEF0
wtgcC+J+ChDJvRnfVF6VTRtE4cHBWrNyZJnaJDgExaEKSPhG9JqGJQ7crAoOhWWqx75xXiEvDufK
NV8Yhc0AQHW3ymeGxVh2iHNuqgTS40bhLNxDDoyRdCDzw3qJl5UoB4EoNZC3TJWaO0WO070ybKqs
eQaAkTnW1QCCMkKokOwq33Noeb2eKsFZrgAF0JoXSMEoXVz7EyIyM3KrGU90LAF8jXh5Ikch4aIH
zgi8RrW8r3s97UTTr6zcOF82w6iMQ9fa6gaBNFL7AOIoOxj3DjGNQIKsuRdNHx4jt2NJOxoYIWHw
YZcN23Ey/VeNseYmJjTt6yzznEujOdE5etulXak9JCqPVFhNmkdzbntwhvma94WUNKRBuZzI9Wuq
7rELTerVUVvpbki1neENqJdPoBdM9jBdetE22MbFbJtniBLzQXQ+0RNgLJoeAGlLdns9L9R9mnSl
rUhroGRD7YIC46CwoqEcza32vPl6JIryPp0W9RLy+9snBqhTfgK56quttyTg5vDsQ78hU4IRYFAQ
7Vq7VCdmN0BVSv3G2vh1KzeyFOmTB/uIPW6JxEiAa7wmKgs9MTnHmJ5y4WUoEFvo1qGe4MIn9Wac
K/J6zW5H+pPAHtb5l2YejCcMz2sQu4CFF45TbvMSZY9eO1gkLSHyvY/Iekhkyz0abE4lRRIkfRsn
Cxl48Y9wqgi0bPiEChRumMjWTxHUO/dxwvPwDP082HoG9jKcKA3QEAhOeNsarz4wxZEnll3C4eMw
igd09MG2QTQ1bWuBRn5DwjNRB+aIQCUdjbC+cNvPFyUxxNIkLf0Of9hyA/PN/TUb7X/7n7/d/5Cn
+Vfj0LVceqNy+KlYWr/o92KJQHLXEiCccQf/Zij9vVgiMwk3qcMa5lctNFuf3xdCbH3YE7poRHxr
lYP822vqmGQwEehIJh4o9I/q6x8shJjH/lEW4gQfVmrc6ahDCLz9OXvW0nSepplw/QQQstgdJO6t
jaHnstBK/40VffW5/0GC8vFabB/xR7M0B5T20+yVogmvZGDVJ98e8drp2brACw6fZ96BM6yncPeH
P8V/4bvnd3NMlmb+qkCnKP2pDuQuFAjITF6vshg5jCbxLux3FuvST459In8OnIg9BdbT6JHX89cv
/pOFd/1lqUI9CLX89QKG4X8uQjvDVFRjwLYW4u2+VWWlyDyzNKRZa5keyIwOn2Nh/t2v/P94i13e
Ldp+tnv/6UPvFTLdMfChYFXWdFeUaf+N1LwMOkQmp7vEnP/xC3oWDykvh8CJXek6uf/jPD03jYmN
tQyPKaEV1z4bInaIPfL4wDY+2wQFvv3127p2K39+iHwXAdPaRYS8uf8RNDori3Ukw6cjE1hGgYMX
K8FdjVwxCkaHSKYZd9QlKGvn5OOwfOi0Wz/XjG9G+KPFUjNIUv5DPwsxRFK7g46gdJEGMoXT6yyC
v3kK2Hv858+LnIfPPrsNuqafdVc1E4gkr/rh6PqI8kGWCje+VkmJ0ClpVsJXBxj3iht5LnHR9C58
9zqZH8jFkEdhQkS7ylRgnz7GcomtGKuBOeVZwhbXXFdLYF2mLK3SK22KstpBarMulTB5H7rCXSwA
I4rBmyEzweBaLExD3Mm6GNI35G4Av3LdGvP0YPUIm+IspBFfpG7cLwE3/IzvdZn0jqWEyK+l7U53
HqeEt80CXYTH3NTGC3lMYfzQSW7ck4zzjrGMr2YjaSKCaCzrO0/pBLiGZPV8AqcTaueetPDxXJNw
TvviQl3StJmC4oyDQCKgRPmh1XRnALS6C4tOBiT2dAQH5QL2IXuAk6dxEjHa1CuA2tZ3plIMGENY
v6SbgyRDuiHd90Ca00MjS8aYlY7bNxtRy4MBke7J7UmhyBaGEC548/qEv2t685oeUCOOFDT70EKm
h8GR/KbU3eiBifHsMIxm8bPIi0JuB7Sy7+XA+wh9nfeNWevTEPJHW4IufB67xX33DG96gJ0f7jrm
ffYexGEfEGtpwBFVOp4efn1W05yooE1qZ2QHZcWkvpV5Q9vCdK19A03fqoMadblsDDkXKZn3cVad
is7oqp6xfRgMux7SzUuqx/A5aDlPt+i+mcxU4DG8CMeX8958gHGTlg8/BoRzyBLhuS2h05NPlfFk
0AYaG4Z2zbU0Z/78dttMd7Q4sKc1dOBsw6e7fSP6DshY0tAc7n+dGIepZZ8GjDMtgu/1dx2dEE0Q
Xfbx4/13ph7XHSxVpn3spIhSRujX1aF5+fg3fYztuZrNnHNjSY8Gv+t96vd6OyZhuB86xQOMeYNK
qS/G9qhUHsfX8ODMFmruOGyLbgrCB9tEMk2THNiUwz3NZn7pO0+1bhRUhZgeMdaYyGVjxMJ6X2IS
iGL8owxvy8wyT6PV+3qijDbq9EqpPjMOM+mCMNETYya+pK3dMkob122jOh36+CyWcIY1JsZvejY6
5pN4BrK7EWzNyB5dz+lB1egaFBUvRBtARJERaCS+ZkEB7WqX91k9tXac7qbVih/XBBKQQcQ6EH/R
aHcOG/bcvrhBAxxLj8c4nKfrPmmmJw843SZtY4icsHAvjlt4G4Ws6lWZomMFMXtRP0/WLSLp/mFM
OzQNPaOOz71TYCNKbUVLQhjBdK0hXR+dAFBZNJj4cyKzWS6BHJJvneLYpNdiTUHMzaU16zCOGJfO
BCWNFRK6iVEATosEYwDRTd9CIp/HrTKGJNvycIfwJPup3oaOVnRHvh8/27Xqa8YRzqc+TZhQy+69
tvwcuT1y2WOH9VPzDwkOiKSp+dzPhau+pRb/h+HsMD1wzfEsi5gk5qNnxNzSa3IrRJ/2zaUVZFOR
QseDD1qtCms9PdByxs8rePTSOlb7NqtiKiNdjO9TgxwsJ3rsmpD0Apykmb/k+OIXkMSufYpNlR0y
37ZPQRuabDJJbNlyjTZPnlvtQBPVLKEMJ9lbdhW4gJ4WlNqLaq3PlTSM5bSkzhCc7EpCrtpYrcIN
Ia01kFfY9pcl0a7H2JieIGzjM7Dy5E6qPMVbFD75ado9l718n6tpPf0z65mZ+7DNAS9eoC9wzrut
lV1hHBafByMeoJSnK8YxHP1HDHaFv830eHIR95JwO3bWhs+ljxClkcE+pMu8nQYBv35xxHOVBu22
mRSiPU1K6xZjcccwuCRqMarsuL7UvuF8KS2bf99yY8lPLrnR8ZcwGDMZdV0bN/slaGi/gEcMrHRV
YZyRhwy8dVXMzocG9XX2A/AETg0aLLXNbc6vhAS3pScjZki9NdP/Ze88uuNG0iz6V/rMelAH3ixm
k4m0tElSoqgNDuUQAY+ADfz6uWCpzkia7qqufS/anOqWmMlERnzmvftCapGmh3nvTJDRcmvkY22j
SO0krmUOC5fNEarhTqNKysJbY9ZcC2WdlbFR+N0XswCM7iXo32n8Fx4aOsH5oSM0KE5nMvE2PMrQ
JFJRW7dsXzlLWaVypmd4lN+PNq/G74kd6CY+mm1RRJyD5QByCl8EieGsh/kHIscctZmdNLr2C6Lo
GWPknPdqVEctRs7B0WMEfkD2TUwgU6VtFtb85IzLBHYIOKv7xuHH+97UFodAc4/Xih/MgtF9Xei6
Byj7HJNsfxK1g7i6PvrA9MU9qYphtRmayb2ehoEJY+GxSlWEaXypnJybw3IUT4S9tB5BgtyPnfQ4
p0taYhVrsOVgNHovoGJA0eUffn9ZVuWBtGxFRiWRGAbXV4Ab/KotlDqOepjv+5Hat8TjsrOWAoAX
oxlMEZiLShcto5+CCDdVVL9MNiOlO9sbedWybHiv07jwIyv65+DBbZui47bwe7cGeCLSdRQyheYY
BNt0dv3zkHeYm0Ak68fEqL0XX1gcrFoB74BoNzOrwwnXcWVY6dMUQAfj3Cz8a3dxwo5zEWV1URvm
uRmE8a1XbXQQwxTNG14zVY40gui9PeNoJ0FNcZO3Uc/qUbVcTylTDZI+AjdfeCVy/Y220EFJ+ELm
vB2aEChpqTiqiNLjEyXvio9pKHniio6P0bBauobeXkxlxnggDbkrQiRw7y1DI/7n90Rp+eg70hge
2Uti+yJvU6QifCjyMPK5qpCXg0oL01bLvc6lkVrvspBqOT3MUw8Dj0zAByCpiGVNN4FOXJQyhjmP
k8rX9oE0PGqQwBbmOXeVuHUIAdlKQ+gd/2JHg5/2XGRLc8PH3z7UISdLPgrWOkYkz0YPl2LsBFeP
DkvSAUmh00AV98UwebyP1o9ZAjIgCVjo6y5hceNc0pAj3VEp+SJmasVqscqNmuf2VEPUxwhYWA+k
0iQ1jka4PhkTlo2VU5H0fpl/M6SLQW6sE5gyNYv7vh3rmG8gy3G3+laB5DEKfRfN7nTiuaYwGFqT
kMjGvGNQNsYjomqf2BAiMLx2R22cPM7+AAaBSxQ5gJh2s+veuWbv3gDmrS582tzL1VycufnKA2GO
CEgMB6Ne6e/SqLgZchJAkPzoOxM+9bvG8IcXVdvObT2C6d4SGUMBObeHAhle7I/3Tmk9UPkRFYYj
6xt6Y+/s/D6nLGFXAAiogslFVYPG5CsuYj4QYnvSfO95zsQmezDJqqMiGJutwQ3cEVc2rieIMDkh
uK84DXuUgkNrw3B0wErfdPm6oy8Fp430FU/kMq75ZQna9O5e51PGMJay+y9acffXriRESg5ZisEC
Q0gAcT+3bYgrMpIknObYIHOm6MdADHVwLXz/vF37f91PGIYWgwpwzuhXadx+/jlRIvohq3vo4OAH
4NQgG3tqQaQQwDdb9ZXvrq3L23H45z937a5/GjXwc9eFku/Tmbp0ij//XFryAnPe3BznrPBfe6NU
R3IYyDWeSKdCalFW+sH3xYpFR2Itf7dN/QT0+hHgxdzm//30dZWFNd7nRawunh+bYmgnTE8svz5O
IIjtDUxC+wkTRX2VBUx/N7ga+HezUbQla+VNBheH+9sv4D8Tu7+Y2Dk+SMAfnpX4tX/9x++r0dvX
8uv//Nfz167/x3upUlnJ1x/Hdt//5B9ju4A8c56eiBGqZyNp5S/9PrYLbfSNdFcuOsJV0W0zU/tj
bAcijofdDEJGfT+P7UhBZyHJ4xAwKGEchR/sb4ztmA/++ow5TAZD1nqBZRGN+eszlmp3KqosFaeu
DIYr6FUefY3ddFcOF3cMlo2qJ2c/9kDputFlSqkvZ4lv1pqOueDa3RHtG+wVm7bHCLEU+r0ieg+S
qTjAr0YlKIeovqpnr93jk+gRE+XCO3XkZKr9kA0JwgYDQ/4G2WbBqi73/HiM4Lp5TTkf28Q9o1Nk
uKJ0qmixwvQd7mQ6itFbwUZ+9iGapvdAdhJ/g7iK9IN+XLa8JQ2lxQAR42bDJZ1q69zX9CObueqm
XY+tfVx5Au2Dh4jrmj9iNbEyA8zctXGRSZN15DGR4aGctr5ZJl1t5s4xnxcWuiQMm/opaTTNuOrE
ao0C+h0t6zsvqrwjd9aXMVYPxH3BSikRLAgeU+F5e9sh0IdaXOIIb60rDOLvaqQdq9RnvAldzX1X
gJPGQxqnY43IvZNu/5ij975HGQ2R3HVMPDo+c4I9KwbecREaC1dfEuH4GZEkNiMxCrotYl4zCo+u
x6xfo4ewwQ9wFTjPQ543R1Qu1wFl+8EaBLHNC2IKW5tuEQeYebauB9W+KtLFve4NNSabrgJkEPpL
v0lKgHFT1b9zO51lG5zq1s4YbbV1M+1wuXfsq6PJG66Jkjn2mfkCgg0pP+9llyf9+6RCLRRN6p3O
NchYbVYf1ZTpM2lZGPZ1KBBT6RVu68XQZdOHzq0cVGFBXdyEWdneklQAmzhiDRvg2K79O5hh/n3u
QA00RDC+JCqxL9SvGWly/nwNrfRrbzsp+CC9+FDHZXq/0GufZyYMKvOdLdGT83Xh50RsWT7xkZWR
XCyn/4BetNp6+JZOAkdSejX16MMuc8Sg7RU5awcnqB3gy43WxS8b7ypLW+cxB0wRYxsarr2ua8kO
YkveM9Qo1c1gmx+nGTIy+QPGzp7MrwwYPwbTVHfb0qva05i5rJfJbLzTRWB1cal0+ILjenhaDDr2
jKscgEBSrBkgw1Di7B28DL1fjfmsAH7+UaCOM1ENDJLkJ6PF55yvqAvabnvnBQhD5epMu4zkBRAp
IczrpgWfsp3RGVzGxr5n7f2ydNELm2m6aCfaqcAsm2PkyyZirSladYCubB9MSr9nLwmf0qT5atqk
9m5wIyBnckMCQ4pxDO9EAR8PwpLcZsK3yS7k7OBvSCF6dAKps7zC4TKdyIArOx5mV8zbIaWRuumi
bkkPYTIrXHHcaSWmr+FB9TrgJcHEM4bknnDrmro7b2706Ixxtyr4BjM6ICakXkUx2l7sBSEmQZEW
Zim8XxnJaZDnd7JjI7aZqY8hEzvJLlgTfgWIjV3brNvowDBiq/HDZ1eV2tv0y1VlBsYx7TtxgGLO
9IeRyd5b04SjNVe4WjEk6VzkH2aP1OEya6erEMOhW/UYu94SisM1rDhXmXcRdZmzuyPK2Me3sWXu
6eLgLluIbkQeg59DQO7S9oxWmd5MI1l02yFblqeWEcfJ60N1M5u98Z4gSTEUV2yY05hpIvx+mdbh
Dn1Vuc+aK4I9CFqf/bhWnU2mGonN3prdXHhmfWMVTis3Hrx3mvC6JejZewt9zikKOalUe3Ei5Twh
nkcC6TN+Fx75FlvdLBoV7BokHa2Z0ksWsXueg+nKc611IDx+pD/JgJWtcdReEKm97dEdzMt4Wyyp
/jaQ2MX/GgRIFlKW09jPh8NM0jVgLzhzgUDyKfzKAhlDJHZS6mJLyJO6lsXwkYuFhXlfjEciKKHM
FUlNsnbfTKRsgwfoP9tv2dsBRttrdw3kHlPrMWVJdnTWsG5pEtutqjA7QAtAhwOcrGOPg0UxCndV
QGtorbHfNmaXE5lbFjESuTj5kzvvWMWYV34/mYRbMwLpGtO+HrBbXc1rtPhsFw+Jv+ht0KXBYWqi
LmQzL7+hWx5qmIUAfTDkuVv0LkUcOXZ7aiMLN2hGfElsrpJgspeNerb11uMreiPWEHRposPOC8ao
eo1I92xpneksk/00tFdzWbb4p5jserWaIaU20y4riuYa8miKAt4loHlB1h315Sn11Jc2Sklsz6dP
ZQnQw7Q0Ie4D142liLVWXXocSKKMyyS8HQli6bvKoSG0UQwNo3eZSALcK6O7TXX2MKzh8ZPI7md+
r+dkRkauzOIWy+Gyn/0cOyqDefK//bHz997SwZjIsSkwSRv6lc6u35EXqjfTwO/1oR1k6p/BiWgy
7jvWhQgeFkttbDnT2uLo1ci53alGH+BX4YI3NYma5bGUZmR8QBs0a4JngnCJpdfhecZthL2LeJai
wAfRW5amD5GPXqD8LF7GhVKGtsi9HXNL8Vix8drYkEZq9Irkdevamr2NOSztnY0CR8QNs7xnpxnm
57I25zMdlkWHVXUH2IuIqccymNE/6nw8m34+cfQXpBjNo+iPujSXnVVyYoa54b9CUMpi/PgZ25SI
rbxnB+VDuAzyXJol4emOt8O3P+3ZEzEwtQfj0PUoMzodtvsJPyxzP9h2iBQ4XvOW4EFYTvm8R26Q
vnd10sQBczUwTnlH0VE67lGqxR1jc/EGYrkHC2mG7yzTCs9xrlQzlGLX4yyFoWJrgu833Fzm3sMh
kGxCLdDNd8EAU48135m9GAaSJezG4WQKPVxhbTZORtv6FH4Y9vINNsXozvIMv4cNv7Ryj5wn2tVh
tKiYRsiPSeAwXzovExZOMjO7hELBs42yCdaor+WWtEPvAKRy3qvQ9I+Q5ueRvPl5NDemVsFKNNL9
cxFFUZzACbouybXwNgUfPpGO0t1jjjk4QAwB6+Nu0Zuwmhz+vCSBpHbGYyqNiaALCffEQU5/62qf
YRwVUFtsS0xFJ1e65jMhsBl+W4YW23RwQhIagWcCasx7kwkzsEkO72Xn8Eu6IsPnE1p8gLOsFImc
p94CpZybxJREKhe7idZUMzAkB6XvfajzQLLKOwIjyMzzc8FyxRM3jTc16EDKnpFc4J18hqjEPTih
d+kKNZBu71UFBFjk+xEf2pnMnXaMWT7qL3MSio/M3OU7rL7BVeIiXV8dAgHeOEqzOEmtNLopTc/Z
2jr40JdO96wTGkM/9VwU2iBa7NkzT8rWi9oSyeK/OMRRTls2OuoonYBzoLCjmyLT+iupdgQNtNJ6
5TyVZzkZ1k7jTvowYnMCjKvKINkbLQ6TNb8VRwmYnL2ueudhsGpn5/kTBBxSTXdkQ0YHJCzDzmPF
drUE43Sru3R66HA1bAjJm6Eig/as80a8akwBLZiv2iVXokYW1jDq3bU2KKiyZqTnEJOxYyfh7+3R
DL6QlDhfN51k49AuzSOUW6JQOc+zb0CguqeoMosPqUWIQ4zDPDrXOk3OMijMM+Hx7T7geb0y29S/
OEs/EddBGAtTOX4AAhsWCW6z04B2qf1BAnleMmzrgKQjjuay2k9+4x2ywiDQyqQWb6JiemI76OwN
U+3gEWaYQsmeyLJyvM2Ac19xSMDZLAVflgAnSseoFDMmmFVhtPiMiIPdadcq620+AsStAftTMbjZ
VSOpUYrSbCmgIC8JYk6Jq2Vov5Pt4H8bYRh+wXYuwm1TRPPNaNuzs5+UW+//0///WwJn13YYZv1r
x/YdWS4/tv3273/gD++i+ZtHO22aNgriFWmIkOePtt/9DeMi0wDo739Yuf9o+63fosCz12EB9kaf
P/ajtnlFrtCpOwxX6dj/Vsig9WvXH5AwiPbBCxB5oCr4FWmYTEZKpJ/nnRjYNUlsZ0tOfhsRpxBf
xi3AK6R0DvnFjcJ1ZU0kj4aI116izpzfeVXYvLh+1j3jpuueU0Z+f1Nww6uzTd4+L9B2fH8F5P84
94qQTSbWFLmnbHSJniaB8B5eUnVdvYUJtth2D2CayeduarTPP3yK/0Ts4/zqbCeo3kH07ULyZ/7i
v01sfvzpeIOLxh9kC6Q5+VC2BI7CKJXRTR6hroNhje2P2RGHsLOexyRAy3cW0cQf56VavgRvBzdF
s3NO8R3ucn8oDv3bEc+6wL8Ebwc/gWjeKVlvA0x+zd41GxfBxLCqikoIk+w+yztBTw7ogs3W1gxb
8NEcc0E8DERbU6ZxfGwc1BabEdfQC6yqHKYk/sKlC5HPrHeXqovhAc1kxaxgvdqMfr3mUpZkAiI0
tx93qflsKGWgzAieBrKliq27tNwcgd9Ut9RuKbuB9TJV672qjTLZ5gBPNtnbtbsE09gCj/LFthFk
CJbrBV293dXGem17U5ag/OAqD6eEW12a6DWpvNbbng/AP6JI1ftJFD45AkiQDdemQmBM1j5Eg5Fd
WKZKK6a1Nl+K2qSpqQJTxaGYo900QHDZj0iuIG7wVUIGFaaIY9+qlMUV/ZM11GKHzWwaTmtUYorw
seofZgS5Yms5ExA96VvmHj1XEm6qpM8pPz2/sRDAp4tzVc3KnDZpKu2JdEk6HipDCqwmM9yjx1lL
FJfrE3PmeR+CTIfghv3qPq/UDC26hek3QDXYuG9FXGrO1t7MMsWIjBpPEwV8oEOl7hP2uM9NCdBo
HGO+qdEJgV/5sCDYQIuwVo/LWkcS/x68omlojstaZUZFQ70pYdfve7tP2Thm1AWMn1FKbMe1WkXT
bgGCC4mcCi3W55k9HMNJrBFIhN1+dSdzvLPeal9ZBeVXrA8oDFgGUkThHsaPCC9RbvRb+UxjSCnN
d++R1TuagiGXA+u2LMFm/0gRLedmg3WvHreJk6DUz+aE8N0Qcs+XKhOJBASksoNtcltBgybFd8yB
4YtNUzWjedO1kZKvo6SROUYVgdd3XUesyTIsDjkGTjZ+WFU/0bUGAPe6sI4ZaNGGWfGtaI3+c5W8
JdFHfUvLilxb7vpBVcauTkJ9g4ql0tvOpC3YDfiT5aN2yHs5ouFmr2ckFdu4ulJlGqtBpAT6MphC
dA2MgdAz7REAnk45YecYTLkK+upaiUk2cWs69WtXB87JIlwJQg4ThZNmh/1AEbIehoRlgp2Q1V22
DITZDXUbgfeJ+GlqfW9a4OAgV4EQ8xbnSEdr7HbPvfQJPoZKxKufU5AGb3nSsp6aF1RE7ExHxoyb
yBubMRYTX+Qdwu3ZQHsxD5/MTA3mTSaVRwpmMrGLaOymflVdEeFwMwr0x+tRTmoyvyfmofauZ2/I
otToR0Rf9vK+6ByD5LJ8chagknNiJwXJCK5r6VdvGJTZnEO8fPxHjqqG6Q6Y1BQzV20t0/ihYggi
O2wlXvVKQge7Oq2W7qpWi3/bYo1nGVePtUEb28tsJfM0hxbK052uBKoZv5Y2Uikrmy/0hvadWzPf
3EhQoXfKK/CpVyk0nDjURCuTFdfDcB97UV6XSM/wUPMKeHbhQ50qhKLYBlu4RpvFoWyLq04FHwm8
m5hRSWxhW2aa65wh9Ml4HwRhAaRbB9NLDdvxVvg6ItDRpzlMQpMcUJscoHzq6k8dljVML/5pjKLM
W80D02XwC6eIDeDk4yEUKxZpjUofKWGB/bgYMPcWQ5obzPK0CvjkqmtRTOrJzofZ37Cw9z4zGSZw
c3QsgR0ULq3NZGNbsMK9dtFuXQFYEwwcFihefRsWp7kNG28XzsrCWFcQHwq/AsxSl6Az555ZeMuR
jt2oZW3Iojmw0cR1TCWG2gZrr/s1Vpw2iUAKlLqZijnHQW+sDcK8tgrd2jT8p3D8dwpHeBCrePVf
F47H1+lVyh9Lx+9/5HvpaHkUiCauN9aqjgfDgurne+nIivU3ZN4uKdXrxsZcq8rvpaNt/4a5jvAo
xMIuSvCVyf2d+GdhiyOdKDSpaLFbo5z+Oxsj0qx/XEqiQ6YpXVmELHvD0EWf/HNxRt1WLBkekseu
a5ph0ywlUJzR4nVulwJpYOOm6iKQknxugtx+EswPHuyo5fkjR6QBix16W/xSJPSyy55i2ALbPjKa
tU/ktDNN/h7fWKO2jLGW93hJmnxjNMirasC7+wGd9q6xUO/Yhjnfi6iaYolB41DbOoeRg8crQpmL
nd0YvlYYdfiSu5N7Ry6tuJsR7CHFY9gCSaPRr4EjtFyX6sz+RDpyJirMaXtaxfYMLrv5hHsje8VD
oe8BTVixHWb6hdNNEa2SEq3j6KX/CkjTwtRXrGeGaV1S4V+s3sCQRH6C/W7AZpv/xdLdWevf/9tK
v30EhJUFfKoQ0ENrJaD8WKGWsCsyI+n8x0U50QnVlrdr7BnRSlTPBihGu+2DjbTL6L4OGpt0VJu3
xmy79rYEw46HRWSaCZRXnyLgGTdL4gluKrf+YsnceK64mB6ENuadJ7PsZvB6sgCJJSveF0USHogg
awCEOPVdGKp3PakIR9RD1wFOE/Ag9oGJ7pes9dtPP3xJ/kldHv0sAeBNu5Ct+CRCEFYuipj1ufz8
+gDPpPuf/7L+uwnBniVmUz0iDEperPXTT0mz/UB7g8yX2vA0ZI4iNH0i3YnsGQS7Rr/sO+6+m3mY
zU9NbvFrgJsy36WVm0NfwEuTaP5b69j2V+5M6ypFg3knBt+6dnCF33th8j51Z/sQSVm8z6tpZKJT
mEdZTRVoc2Uc8tHxY+LVcSCaJc+0A+TgylycL5U/XIM5sY79kHhHLpuOCInEieWs893sTfbObCKx
9+RL0UTZ2XXr6TMhHPjoemf63KjEQXeO5kv1FsHNQozb5s3RN80PfCnz22CElVl0uSQx+gu8kExt
/NUdFucYha5CNy233KLzEEvZtRuscdHBXJS9tamB46Cq8A5UfEqbvpLZTSmc9lpDZ37WfdV8Dbl4
1aaaVpUYNt32OC+Bta9E1x0BZsmrou/Nm4SM6nvCjsYbL295czapseWuFUt21Epkqxc0tR8M2c93
HaPZa8eW6V5if0LNsH43jXy5lOPUPbuiaz9FyNeuXVdF2zW4+fbPn51fziwP5hmLchgljuUwbsfD
8fOzY6djkqRoVh8EU6tLH2G/NFgavycVazWpDuy4ovXZoar+PNnhsu36jvmcO2nxJUPJfNvgwDy3
vdk+B63bxIUoTKqY5gPYgDxmIFO+K1v+lnykaFkxBdUB+RixHIwZ4WakC/O9dN5pZKMP2IZpWgEI
RVgMDH3jUiZvOa40yageZoI1buCsvIa61esNGzXXQOZ5NsPSwqC1XN4e2yajrJTS1zeq9Sy6yDr5
RpAqiTlGSeueWd1zhUnmVnYSy3FJApVg7FzJT5WZH6D8GmDQgICIjTMM/sFl4xDsciqZu9Bsa/0X
7fwKpPvhvFp//Vi40dHgC6Klx07y868fPWkHU1IlDwyhfSPumW9QJLbGY4YSeqXA2ubWbzvjKdOS
5sCbm6i5mRV5WIfQlFwvDt9BYroKDLdhPjavcMcx10btRJJ7A53oRbmaN4N1wTrhYDR+H4L9Sx3O
P3sDjHd4WahCnIAQzp/fQEVZrCyRBg8Fa/DdnFnzbdukKXydpCCgqeKcSZhh3jPb4YipBE49P6ya
Vybm3pU1+ck3vnsOB7OuX505sK79ac7Pwm6GZN8WYfJUBKs6UFRpEf7FPONXgcf6y3fZgGEesYki
dH997VNJKNPiTt5DPRA2hHeyS77xNKM9oyEp3luLXG7gIJEIHozVoX/zO9ukxiBiluP5zR4+RbY6
Fd6kTnXQGk8I9JjtTm5PNng7VHdsC+R1YPP+Jyh0eI8xQH8buSb4iIj+6hK6cHNZwnGbtwuuAHfK
q0MwBoSzAW7bzLbiGBqG5NkWFpjZ0AjPnWyJnAhZ/9GbpPumEPMLpN7loKY1YVcLtVsIbwq3PYPP
r1bacV7ZpQvso2tsa4dQMtrj/f1kIdjqhFMxLMmb5lS4Y/JC+Jo6URPA+Vu/egkqlS9E3otxR5wx
L6/KaUFnZT8UdqcHNrvOuI3sVnwxmw4EkSmSF5688atblOsJsv5qyD47D5B1b1wT2yw8DU4+IuCh
ydtl/mQ29oJPovUlJvbss1OX9Ym2cj6Bo8NJquyR4UdhX4t56hgEFPNtZi3cJX9+CFIk/vo1BPFF
zWDBenorB38pGzirywGGScukD8vCFv0FK9u3s7lg/n7QCf0hsjbegFhEuqcUa159YPBEB3Em7Ui/
AuzSBrEosuLMFK6bEASZEt6xkUlykNNq37esCTZ8k8xPqxb5Hcd//8me3PHrQCCxEUco4UExCfTf
h4py7Gaseg//s6l5DpB7FBsaq6TYFxYhjKhqSkYXqTHHaDmC0+yW72a0PFhpBYkWtNXyELW+cXH4
YuEhGMzhSwvG78LzJWJVt/Vxtpbu4PKtZXYu15Jz/VybSfbP3ZwfYZ6SUT7bkrGKo58trBqxU8PM
4fUIoqYyvhBR6vKwZnbnbsmgCT47gVvGinXIubYy5gNRocHwOEt7WFpb1Df2nBCS0Ay5eM89IN+T
kl4gjGwmJ9zUkiy4LiTDkP1R66eYVgIT3DEBCiByRQNJIAqsB2Oc1gIHod/ZDGeuqq70kc+u3gYQ
r/2uh+ti8nbJZthgEOYX1U0MMcjwG/gaaGFjRQ99ZPBrjHP1lKJhwJvgcussVuZ8Ek4i4UlYfpNf
GX2/lj+RvqS9rKHjMm77VBaQJdgCYTDWnOzm1qgW6zolV4mwrjoH2DPV9ZXhajLD2Kk6H6x6kSHP
07BcMuweA1uUbH5Q1JZHGD4R/WW3LN+ghIenEPP8rhhKAAHAgIlqNNUy7dwRrEOIMopBjiK9Y8IP
QZROS5W5mVPwn5GHINdrEjOWzlJ8I3broa9brF8eZSsK5xyqTTFB7A2CEk1WiUuPyyDiNxPp5fL2
RfqPJPJJNwgbX7+UsoolFAn5uf+xTeXu+HMT8x3Bp3X1T/7IH50taU7YOwl6JWXd8R37/7SQFOm/
4SBGbUtvyXxlpdx/72xd/zcbE9qKbly74jcWzB8se/YlDJygwDCnJ6Te/FtaSBYpvxyQnut4PgsY
j1Z57Zd/UTPn3bDk0xDRdeaMzKItzz57SZXm/l2UNC5wPL9V3aEuTHLIoZSx+NlMo/S3eTLWEzUB
5BpI0YTBrB6cnK2o+J2O6uHfyqlx2J9umrHKj0yizOm+L1rzCxi9iWFz0BEEtaXKQKBis0xFCFEL
Ow/HQx25ICJEm53LrLK+ORhT6g0pceEnY5Ucz/RF5yB3KfLrFHBBHxQPHiP3A5KwJXaiwiSITzKh
rRx/GDaMp0EGLkWjPIZGrvEuMI1PISRd/B/gDQF9BATejOSeL0t2PbPHPQWjN3yc1sEhi4rI34CB
Eg+KkEUyPOpZI8pakihubEqNndPwjtlPLD0zSiDiMUYoyL4AKojtWzPsJ/+TnMb+HdItkd169mzE
HRHrd9yW+BM0WUtyW/iayEVMTZxp0Ryxljd7qR8Dr8cIxiehPyS6rkDiR4B89Zykj4HrIILsahbf
W83LP0k/EVfLNM8fYINY3sF3Z/OUQh3cRX7ewauwMtJ9gt5fhWnSaZ61Yq6cEk7SbdFSlmejq0yM
dx6xKdsyWaiMCTQeNk6xZn9mi2SsFsyiW+KMQZuK/SLQL6gRWv+ed0I9azPunuOIwiWmgncY2NKf
ExwmvgUKtYpIZX7spDvsp5QO0lu5G+wsgku7sHehhETiZeu+hshVqrOu3WRjlq11Mbxo2lVjiQnH
Dbh5lPL8LyiQ0FrwpblFpr8AddB1KQj20AwP9m1lNNck8mT6xqwGJFFnGzdq2Gwjr+rCcMcvwm22
DOWr5t7NW1GflkpaLjoPkPfIV6FNstAoO8xESV5ZFAcVPToYYMt13Lhc+O1dgHnxWS3WGDzi6JFT
HBhz1LzH6xS0wODJQNIiItNHmSjhts48r2AOG5nlOUPrhT+qISutbAPmQ1kRwFgsQk3q3+hhfd3S
xda3nRHKa4oFceUn1fRql8InhRcL505jIdKnOSVrGgGIXSm8aL4pjjor7PqIhroArWfpnjyvJTX6
o4mGYV+lUt7TiltgPtsRikkNeZ5vNiVngndVyz6GxIxNrkmacbxeCKJoY9twnW0t+DTjZlwDwszK
UKi61ivuHouopJgrhzK4mZdyui06zzyQLj/EIkWEyhO3lqdZgLSuMAJ5a9R1McI8Tgo6Hsv0FTKM
cPpgExFx6KO5Tc+u2eFF7LPlwkLss7FEFd8pst+gW3uZ9m772qEgZftR9vt0gOQ6UzS5SHoG8US5
bdcHN2lUdeAfooCJjIq8Z04i/ei20YzowfOxibB8sf1DYQp7OgWw709O3ahvpNG88wZsTI70uuVx
zG0ojVMuLCgwiZ7jsDGYRHedyfAosy9uNfF9pPDJyl2Wcpp5EDgRLbXZYZmd8JwZJLkSMWPM8/Vs
TWwona5C+Iih7xCGSbcrrHSFD/JZ1fu0WbLYXlznYsDjH/fOIIoY4J99Bdwk2jlhZkQ7Qza0tIhH
rSdyEmRsOoXN55y7afZJtUH2CizIeOeoYmSmOI+Kdajr8l1z5xFADXi+0vKN/oSa192SaZJ1O1K+
UnXF/wEprmWwN0G25cMB3PjhgrnE7QzPhgoAI6kx4ebSSsQzhKat3fkmidO+SleaYzMejVY59S4h
AYOM2NorIWLWVTOECJXIvLZ06rwHRv3s8gj3G0kdymdTmfbRD6fg4nssPdM+0XFvi/YURGw9wUL1
9q4wPLQ59cwAqEo697YobXTxpQJKcTOpGp16v/jZIWxr50Pbzx8Yo8BK7cGmWrElkyLcjqPZY8gj
Zmu4KZsSdIa2ugfsS6BXCXaa04s148rDRO8WetHH0gn6gJQPwI8oaNqOU+OW0ZP1H4nJv8XQI9bH
+lOJyWM99OIf21c29fLnAM3vf/QPj0n4G2JbDCFgV9Z9ARP5P7Qmzm9UNJ6JeSlgLfGDw4Q4ABtH
kRdiUPVdKNPUYt+rKocQAeTaXgCF482z4v6tfUH087Saeg5ZnGdSn6HmYwBn/lJVDcDXKpVJmrEx
YO0ZiRx7c1WhDxNVC8WrgtfLmi8LLxHFPUs0HDe3kz/X8UgQD/M5vJxPWSKdZ78T+r727eoRsWny
ETgMHlnM0gBkp8U7QvNkiBLxO7qSLA/iIK84K+mt/DLuwcOzFXDAYF9TocARs2pG5biWHYJA2qLd
tZFkj0b82GRtwTVzby9jVn3rSjT10LO1u8+Nzr1jRAEQRSTuKuAdjZ3ZGs6ZM5HFOR9BhQXAEbZA
V9PBraq1f2MbiuCQ3uZoHUrH+V/2zmw7TmXN1k/EGvTNbSbZS6lesnTDkC2LHgIIiICnPx+uWrv2
qXFOjb3vy1dr2ZacyoQg4p9zfvOsltA5RTo3m52uuund5DaLYsY/8jf/CsPe3m3wgCQjLXwo6Xjt
+MbVvPsTMUde9/ttidqNox2a1xFaaxTsHIbP3zkf+JFMM3iNBgc5Mdw8+Vp8r6OCyWLOKhZj9Tjz
yt5cmoDeGmWWjxTAQJ5YxRE1Js2zwD5yJwd6zS6606kXu2QX2IVlAYRn5h1WwnOs48S5ZCJ80CWv
q/MFb2QBtRdvpIOtc0P1dPDAWEl8WGkY3icVkCsM4b1pxUlEsTe7ItXugxD/v7dwrBe1uCutLrr3
hoxoSoH6dBx4//YT4jn5jJyzdZapm2yMaE75E52mR619sqwufDDgT1wLXAUESkLvWFsMvuukt54T
vEFMivh0DMo9T1hu2ruy7ybjaXHreecHBcRvCr+3XUUMHUexTWUaxQuSn5nmSoal3U86A7r3HhH1
TZhEDLYRkWl/1U2HL1DV4a6XGW7FEI72g2YLQ8OpGz3ZfZ4+aGfBPhPp3oBXODkf+PLBnXLleXYs
MdV8hpCyyb5bCGbCCdL9OJs88XXR5Mck6ORyAp5hz4c8GY0bO2EksFW4Q3YkgMIm2www3eQp80oP
m4oiJoF9xCtvMkdH9yI0MDpbve+/NNbs3maDYRIoYOdqmCAhi3bxtj4Vgc4h1bNJlsooCsWszuCN
IJru5W34Ttp2dQxFqgMX4TsJn89qBGJKPnZqB5gp3Ke9teAsARFgyLP0xWieKmxK+RvhsUiePX6h
IXD5/ACNbzzNqAlsipPboK6nSz7J4Q0M/TWJnPSGeQBl3AXnj8lGR6hb1zintQkSOqAy48VzcMnk
C6gLk2fcLgFisjcBvG6kY1YnOgjVay4BnRtR1t5igup2A3U4xWhlcU6NEYp7YVshRp5Mvfp+kvpH
bm/juUmd5ND2yHn4dZxaYLMiBkZkiVhCqVNKsWDefHkNr+E4E3obN9Noj/Estb4YMEJO0He9eI6a
x3YJb2QxJPjVrGEbha0+q7wYdwENEztXsjXGz3FgT2V8eQsrTZXQH5UsB5BRlAjmbFxmIYMrnbBP
EJrTGC1tdfF4r1a/MiRHjm0LyYI7cvCPzFvszdQvfGzDytt3uxQ+HtyEUPjpPmkGLL5eczEbMfwu
5uCKSzd5pwpSHTUcgaeGuMddMRE8mmFBkiAbpnvqgZ1917LjUXk2H1x/ueZdOB8q8tHbLBuqPS3w
RDoMvsrCiY5Bum9FXIbLe5tgvSWzdLeI/laqMsF7glRVOm1/6BJOyYVvmLd9n6g7f2C2zeb2JyaF
7sARI9zlyZzs0c4AtyfegDHc7o5L23IAnCZjbYW1LnNF4GYM0o/VJxKnFqfDMpibmCa4Fqms7d8U
yZujWafyhVouyYWhjANZ/e+x96vDvCqdslfW82TZyYdTegRBdJK5Jww3NfmV0DZPo48F4+jUrndp
SPrvwUgwfRIpM0rmeO6ZNgE6vgwjeBhFFh3yhUdTUcP6kJ5bc1X4S4C3uaNMCq5eXuzCLpePHNCT
16gD/OF4dUIF55hdIRt3PxsyfxzAqYf5IYKqxiky0dKb2+G+HmR0aBdkcEFHy1vUp8ZOknjatqpZ
rhTFt5e5UySQwYc8OPzB7eBr424AShJA5TG3VO2M+3TAeNPbiaU3o5YlPG1dpDdRWYfRJm28blvJ
fAy2pe20K9UiX2JXYSn0pNtuJ9siCLKKVmx5CQoZHOYOAaeiQ4CYfzb6tIp7kTJFMEbjVQpzeOOK
a7o4H5W4mE7/6CdF+wBZ2rzCym/iUPJOjxWXgQv2VDPu1nCgj7ZN9IAWCYPTRFD8dga3/s3sso6J
UtfLdpKJojXY9eczoOnI2RZzR5MYW+OXNhunRzJDtLmGY7oTACdvusT+MCICeWjFP/AtUPI5018z
uN5L43rGLfcULEeH9NUEBpVbqUte0t49aKf4SPzxF2B870DnsNwQmcL9ms8/5mmOYlm1dhwE/WdX
V+VmcswTtNdy11u2+E2Nx0TGzgBKEFLTMAERaLf2Mru7hbHmPWStfsfxtHxoLP/apPjHYOaOu1ra
0IPQI3O5VVmvSOsRDCJoI5OdqIcvqqSf5zZmK8X+Il8cWJfOVB0DiyoKYBE28cd1ccXCvm5mOvQP
F4uQ5im3y5ok/7TL8tmgl2OFuJgfmR3kxzYPg99wZB6pyfhOCFCGfQ6GygjeG+rL4s6DKUL3SHCO
AKvfCJOK6cDp3pklCeqcxzPteDRZZDDLp6bjEJdOVGLruT45k6DCjbx/4VsvOYHTm4prfkPtnLW3
+iGiCRycvjCLAxhkcW6lfnKXbNhb0M03FRgjsE/LlyR3v5UOvQOc8yFSDAvvdVITqaOcZyJRAAt0
boZ6r0eAIL0R/kqA2tL7kLybnefcMa8i10GOgppUrivvV23XFsOrcdgJqpYvtAj/4ST8DmoFVNb6
GuCQZYRSK0H8a1DHUEA/HVwaPXLoJpsp9LMDO5bgEUmWvF2lij1HSX1nN0Fy31PV2vOh00h+yDPz
ms3oAl4guEStMGXKoe0YPRNojCheYGL5j2slwgHFgWhOYDft45itgU6COwG9uJ4P4czlkX5DZtOH
ALq8ygJRg81mZzV3+N1SROjogjfhm1nIsbNr/CuGeZeo4W6pcgApkqHDEGwKUX/0FWmsZdDPahjv
hSXvGL7fslvLt3zjmfuedhHadUGDTGNKzTu3uRdWlPR6nPKTjQ5c76YpwvDGrzsK4hj7ECjxsPaV
9XJPSq78Xxrov3bw4/jGGe3/bxF7/q0/h3+eo2NcWL/iP897kfOXZ9JPwHzZp4SNG+QfBz7mRJAD
UHrZq4AWoB3pH3N0ypEAWPBHtk8jMOQAVPj/PPHZ3l80yGKpoYl4hWqa/xY4nTnffzvyoTV7Lkaz
AF7heva0V7DFP3l1uF+MqWupDVCMm98mww02dJz8CrVdXUnKd7sM+wUFQW35GKjwFicZVt+p6J7I
3z91Zj+cR6a4lLEGSKrtaJzmxPGTw9QWGfpsZ3wCAGEG7rfkY9wwCbiQPcaJ9/Suzw5NFXlJr4rB
+haciBeG9hWsstm+DBXeXx765dI6B1FKIW7JQJlBsTWZyGhC09Eka3eTJDDJ9wuN2CzyQvV991KF
CJV6EzScgc5ZpH2qYu0kkrsgM91hT+jZFmfppjn691qcSuMS8U4wmUh+i3UmbGoT3UsHpIGltTBi
STfR4QHw/OydxpzCRxbZOQ+KZ/pVDAY7VoBSG2et134WTRJ+paTYgnixORiBGs5ac/JRzNZOEE5W
NMdKXsJwKHVrX0LTWYbt6Ef0jaAkA5hjjDPsJ1zo025pMazHYVsc67SFyNfk5JWrxpHHwtDhTpmh
9z5PAIlCJ83oq82fUuzZfFhjcduxgB0LW70Wbe4cCqmKDSnr9FiqFL97V6fZGzk1jp4z+gEAq9vW
7S+ZGse3Ia2bLfV59w6ZJcbbU8TpOPV/SZ0oonOKXDEbQBtTS6mdU6rLVz3JZjNHVnHGhfgzzVu0
haQcnxaicVQRGfWB89Gr4ZAHZ/1VBzB2wT60mwPFXY/Tkr/6lY0lJpeXZWgpsinTK504wbYe5Tsx
q3M9tc2xlFi6GWDHTGztzTAL/yKECRy8W+6zFP54aZevwjTyeGTVJ641/fbzxgcmviT3KmrBZ5rY
sCPMCxzJkrhkdT24k/sn/3xnQ8aOp2kir2slZCsUnt5krPrbUGL/CjzXPAVtnu8bvXgb6D/Uda2q
Tj7a06Fm9v0zzDp91owkdqLzjEcsi5AZivQ3Xvv2zjPkE89u/cT4uzqYosZ4kov82JS+vxlz09/g
dyfRBqZ9L5HdTqwL2R63QbSnIpmnVmZEh8lXv1uvrE8cZNs4Ye3YlClOBhrZ858tjWFAypp6l6bg
D6M1u9q2gB4wvKzJZQN3mDlVO4uqj01o62fLa8xNX5WvRpWcFrDu1MwIBABpvHlzYuLB0MU56zwc
8cLNv/Et9h/jQtOwJTdFqUjLD1Pnrywss7ypp3K8+GDWwEj2YRc77mIQ8PNpS5iABXl42kIT934x
8WyDe2cc7dIcH5mgwLSr3FLcAyyqm7X9Mb+K0PYxhFAam9CXxjEGSNjzAI9kK00L6kBetPa5GWkn
3M6O5F/jwipppVXy11h1kMuSabqnX9BiiMplkUYTqkKo9fzVCRbVXQpP44zBvTnaUs0qOkguLb0i
x9H3O17tGs9R8tvqOgU2AGD53tfjmH3PxRBxrym4o2wEOqGudHcOxGe5WihjdqGHWxNZ9qyJ6oPK
kW2yzoDDYDNv70pG9nPhY7lsWSU0LPzW5MzgcTZAxMBzYorO2SXRArgtBfqIs+2HJrb2SghfX6vC
+OSWerOXnJh7VbZwsjjJG517LUy7jKGhFyDj869kCPs4t0X+WvcFBnMiUPmt3c/ARmqiGjFgL+ue
AdZLVyFYgj10Vhdw1Z6tSO6xOU83EzO0R9eJjCcwWgHqjYfttoyAVNUR/rQxzbiNlcbam7SN3nPo
M299ND5QLZJTn5QSOSVrd3wf4kyGOR/69a7Ff+8/1Mvk4L6CvsYAIwN2N91XGVmQfB6OykLXwBex
rM+SJdzMid88YIN/b8bWO7pTHf3q7eEhoEFGkf0l5eSE8oc/FzVxJfDztjOd0CTCuGQkRCjHEvI7
QUjYFYY0LjMxH5gtowX8DOg0PkGyD1DP9olrsR6E8zVXYXm3GOZ0O+cR4uo8AlpstL3RA9CwKbD/
kFfTQxa5emPiPNzSa4QF0OoPwG971mB5G42sWotDhj7C2Lg1oWOe0Dk8UBJIuEB/H8eQJG4ZMhJs
AZcxc2mjY6f1wZi76AQGM+FkrWkA9KP61yyAsZgr2Wy0IF7QadRxlm0hhUWhTXY2L6KYnNhMv2YV
xQBrT3Rep+y7xbfughe4nu1uidS4NweRbxl8AZXFu8rpQ2d70CT6bJTd18qXZ7s5Xiy9ml/Ueuq0
g+bOZmdyQ06s3TXmXOzx4ZinhTH00YAcsekEKTY6mWmQSKH+oRlRKl0WgCLrkvWu8z+WhdNTA8QP
Gqz8sNuyvGAKSTYWddEwWUl6UB1i3XANQLzN3WyryvKbsEa012L5SMVaq7Bwrka/8ZJboDoJs5SC
pR9kwc9aWLhGoGjeJ6WdbDNmOVflhhMPd1tsEHlIinjfnDh/43zDouSxYZi0+1bjvaGyfIDAGfKt
lt7tN0AE5HePWZ2tflHGLosoCr/K7luvKh4iuxUnM7SXGxjEvA1B+THWeFtYTFtW7Xx6C+eWB4Z0
nvB4NrRWMHwqdMi67ufVT6JsNnG7uT2Nbu3viykgSo68tx+Kpb6xLRvE0by428mZfw4ZDIHJ9vHU
RLwGlZXlzuTQ/DqY9nJf0prLG0prHjjoYNS0GZSClz/Jsnjnti8lQ50mfO4Cj68FfPRESPFEw7ja
GlWUovtW6t6TSfEeFP4TFDW1bav06trtcHTouIUwkxVY+4eEN5rZrvvClFJtNWoZoZRw5y5QVbbd
EADpGSc1x0vHKCL3JwbgaWszfNMNIzY+Zxz2Vns3WQsC7qKDY6C98EOVg/lOBupXIRJ5t5gONKpp
yqZjIaQDCNCfGIIXumFlFXLaeNmMkW+KmGdDY9LCrB+7MPIe1WwO5pZV02CLYQt767lD9T30DhwP
btSUzxRG3Ar26P2DEJbHLQMTqcVAiX9+O5JhjVH1ngT4j20gzRss7MWPAX7XTxrMz5XKEmwCbZZu
u9T5Aj/qMYbL7V9WWuDDXTDDkHDIR30SqsUKmZdZQeOwN+tfZhVWsWjH4WlRPYFUFs9boIzVIWr8
eyyCF7gsMoB2aLf6aBlLweXsT8FXkgZwj+0hAIno5W+e6N1ba8y9uK9Vha3fEVvRioVhTsdMuZVO
+9g7Lqn0mbfiqks7ZNaagKYidjiCg+hDWccIB/NdE+bVIbV66EOBknsss8QxeF0H2fvGoSD6VB86
vHZvrGblG4+48QfmQvOJ8s/kaBZBfjI9xY436fxz12Ac3OTGkMBWoLb3NbXzYr5MxkwIccn6c2TY
3BCZSUBK0Ot+trt+2ma1tsrVLCjgLKYUiZhD/yDRyd9MEBtfnlDTMRza6NIWhbxziSu8YPTvS+6/
ls5oB1ZlWXuA8thdLa9RL6HCcnwY1HNqscJuOSeNUbxEwlkBW2KeduAyZHkhoFBTsJlU/otKwsX/
kZZMaOIp1DxZw9GNuBF7zbCi95n847bzqdUrs/cpUD4ticH4VC0NIZIha4zbqtH5O92hzZ5qVThr
9aIrJv4NqNuwSMON65ZGuBlqVb+ZiYbRxF896prlta+jJ4LDDZuwbvzZ1E27wq+KvS+X9NI3bEmr
ZuqgaNZT/QzBB4u3GdgHBcn6pmiHbj/XFEm2KTQMYSwVEkwvvL0CzvyAGNb3sbcg5BRTXu6mwqL9
plkA/thFc4QInt7bcKfnxzAo+vZO42H14ijVZueXuGYAJOVfeM2jeU2ejTZCwBfbzZxB3aYMOuU+
tTLFfcMyNrdh0A/HIsrqaKMKwqaXSrsGzM7C2lWLaHroZRnrqA4rkGeD7xxl5ntvNjG7MV5UKoJj
j6PX+kl9QRKb9A2mN/k05R0ajNkXOxK2CovJCECzNAI6eTPZtzeTNMRxJJ38qDscsDUx0sPi4X2a
5Gycma2KU881GY/SyW8wJ+MOtsfgm1yA+8ts1oE5ZmpZHKi2fR7KKMnfLQvxsiY8ypQRf2mI0ZFJ
Jb6a31Q7pUd/xFW1sVB8tl3eB69Locwdtv3F3UVDVe4Hqhw/TTbWFzWLFXJSUWktzEPLtz0v5Hge
hMjFjwzr66NSlndeRK62OJ1F7GUWoWUrq51dWpK/aE2S6ib+W6Z5eFN6/CtX1+3oQOU1vgzsIjGO
amIZjVXsUp51bM67GZYR2ZWxCk7Meqe45eD+KNM82velaX96uCGOddmLTYJ0htlUhLil2uyQp9C3
+nblL+e1z8c7ZOpnFRnTgdaZO0eTAcIjdzfxSja9NG1kAXs+dlbVsZUa05uSIy3Q3chdxSS/24tI
e7sOSYIeK/rjN1aRZzuVAK6JKh7jCbGmD2haYtNGQX00coI0huJJ0ig4QchqTMEM0yCxUTjOvk1c
KgCjwLiTzjJj982OI1LlrS6ZpXuYwCAJKqPaVXOW/RbCd2+ThHxPLLoUOYsIeDmw8I+CwieCHlty
8fWuL+XEQ0fND0RIouukU0KbjDqPpZ97O1QqFsyhbc+5ad2HIVHQYaC3Ayxw+jkEqMJNO8vVM9WF
1xKDyFbXtD1bVeJuiipy3v/UhJJLh4Zc51n9bojhvXMC0Fi0ibqetsxNK6YvU/NgDSlpP801aWWL
g+faQCnHjSY6gKSDNlQEKZSCpfqk8yXbTXxaG8C2PwBfXbIUR+/SEc2ufmBuXq+30Wx3o2xIgGvH
IbTAOLeiv+Fc5AP1rYNONnVq+lv2zH98wGBQdz356RGfTHfTUjjL1TIEB8skDmf3FFNWaVreM38w
zXh09RjuJkgN10Gy3y5MCCjdOv7R4SBOUddVtMZNyxHt3/ytGo5oBb1lx9qVlFAZnf1QyICJgOh/
yUzLc0DKaWMCKzgz14qzbBZkFHzYy7ZRnhFHJ4qV8a2nCLec19iKzU1OKHYp6lMziqmkQ2+Y3xAX
wAxM6tbBLfDKVuo5B2+0DXoZXDIfa0KnFzaO0OEStaxj9tHo42YaPyKru1XW7Gyywn5tDJY88BSw
9n26JZTnhG+YkeoNpaAI3CZhB+h43jN+aajyS2lfmjm7yY3mXYpgOM5D9tT7mDlZSakEY3fUpETb
stamYcKqmK037tfgweM20x67mVG/angi30LUxrJPmxDrEFMPNt8akvVm8eFLzRIfUpsWtDeIMPmY
gDWBH5+mngHFrB47Cxc/xjqSH4iLSgGAckk/UshgccbR3qEcneixYcGSG+F4lOeCHcTxGPaZhEnG
PeCbZX9mDL5RSw5uAaxOzEclgtuy8MTd5FP+CcGZLjWbDg1AlDYc8N0UVtawG81MXEEIh0ClBH9U
NuG3TUjCLVoWjzDPzgA9sJd7PFzhM/xKSkGveGmU6Q5uM4oExKvYq/R5yYOSW9167XkkEZiWYjPa
6yxQNIy0ozHYBJa/gv8lu7zV+Gl77ITTwWZJ8HU/qSO2vmMwdR+AL894ZykzzQXKTmrcJhHa61IB
jC664CysSe6VQzAqKP3qLDzGf/SZDVsgn92Wnam9Tdzupk+nBwD7awSPKz6ZPUT/5oGQWBMzmAlO
JA1tUNIyO3B2YYC41Madst03LJbDBRKpiFXv59u0IjOWmSLd5W1tHXXB4az3xuHUyNRkciGBlpXe
F8Jg9DDS+nUsEkVsrJ0/yhTN2ZbwSCEr5ZtCOj8Tb7KeVOiVsa/R3bfF2Krf3hBMT6x99sb3PRAK
lJ+d+45hFFZYyuIN97bqQ4M5C22Ju94sS+iPza0rKxyYi+OOsZ2rCE07tWrkBjMjN8Dz0QLPvS/z
WXwOVtu+e/Br6jVdvvwq7Qy9AVya8dniYb0LzMo4Fjzw+o0TBBpSWtHf4Fu2t0EEbTyG9IC0gtXZ
qef5J/ssbq1U1J85yspdq5wEg1s2/jJy/xvrwSw2UWYM544x9MOi3WTr5YFqtiI31UuovfHetjN3
ufY6bKkWCer2wBS0ppRBUka7LJG/t1rYIUj9uca7nAN8wGIg9jkCNueFxLhaee9NW4+HwTFPpuc5
9V7YIXhPXZJiUuxmeeQ+wEjSD6h0UfiqQp8VPmvsp9REXCJ2dBdaQ/JZ6wa2P6y9LcZ4bArVShe/
EP3xnRvaO4dNJ6fswh5C6n3q9+0Ws5Q/nt2G9WfjSxr0Dmmi9DokwiqqmIWxp6l9a9NwuGF7p1rh
bQO/7V974XaXrgtDiIst8eHNaDLjm0WRbGfWBdppdORc0aLMZxzElh+H3bjAhKUKkNuY3IbDgJoG
5GYebp1RjDcBV09Hi7iSB9U1+c0ihOhjHlgYC2lIYMc0K7mxbLni6OS6E2KVeSfcEXzAmA+5tcdC
HkWIYb0zdMemNXSpJkhX/i4cHv3kjUIyfDJRysCd074gbCN6JXiF8SJLC7gtaZLqmJna/Ah4T9Po
yI22WzpNRXAwcPDWNo9otqC1iCdHfCu21zskggdKBAFB4M08C+xS4IRHdUjzpHvQ6WS/FQU78BhX
Xc153bPuh67F2YwdK3wcvJ7nKWtZe18txvRmuPl4drDfj5saAf+2nw35VtKqeTVrRWehoECWw+vg
PAxEHx8jCtLRKa0kuhhGZv+cq7w8yyGcnmzbYRhKkJG7tG1YVje1FzY2e8YMo4o34MKECc8Ta6QK
G9h8H6XFlQn/6nkHzVldCsuevb30lccnXQNeln1axLoc7pd0gMdBv7GNAZ+eF3MJ0nMBtI7q1Gz+
rjB7vifWwEZt8eleZtLRX7MIw9smLfLubfS9dq8Mnrpp6/Iw45KKOezkOzMdioMw8J1Qf1Bf+kQH
p0mZcicGv7wRVkPBQxlY5k27tOoFZqGE6KEB1eNwIi/VuwnLiTQeRNmJqzer8FhnVrobpkUc1IDG
7YiSq8TolbwNq9r5wfQWZjTck2eT/d0NGS61HyW7f8aZAVMaI3vE0jFtwyjFfouWAcNvqG9HGf0y
JssCHlwnRz/zZGzMi3UbTdwaAHAytN0VIGCF9432KcmZvensGwGMRBKcsQsxh4smCrbMm/vzAPHn
Fr5IeQOp9ifVn9ZuSmZzX4TzZzrXWH5dchdJWDBWtCCWxl0/v9IQnOwD8htE8bEXG1zoh2yiKXLq
qYUsB4qhtm3ZzDaDtgVQorZiEsvBRnote1nioe955UIkldlCflr7gH0sZNwwaJkDW1FVxY1nT9Wj
9rIcnZmHDfw8jCQwb8sb4Iax8pBvmLFa7DTabG9hz4EHsFwJxPH7ZvIwOHq+U+S9N/ZUvkaD/cNJ
Waxpm9/lLhhaJiWfUdNDEUgRPBTlE/FgVGZMn0u7t63SPSqXaoS0oJ8Kqkvret42Gs2F4N9y52Q5
0fWiexNDV9z7KcYww8YK3cnDBDrpwyC/jAfD+OGAPd+bCztk3RkYbKC5bLByfNZR0T2AOn3AbVfN
G7MNebRb60Ewq4y7kIjaFv9DduqwSt+4k/HlGsF4+8fv37P+b3JkMAY9kftDKrT2tNY3kxD61Ffd
/5JN/jXZ2sU78z/J1i/yM/u/VOv/+IK/019m9JfpmUS8zL9txX/blDmA/mX6JvASy/wT/0Ka/jv9
hRnZYooUBujffxuUg79Mfjn4lymfQOj2/h2D8h/W3X/RNHhFuBYd04HAvyrV/n/vliAmCndhBhkV
rbwQBhmYIec9gKvoFXqucyq1pvJlSlNxQZbB+TnPOGZymu7mrgHQ0JFnwKCh74txpLAwtzT0jNm7
Z5UdTAcMiAbEAJVDmSNnnbr23UQ9GsEMf2E7RlMYuS/slCLgsWNNqshPFaCmjVklxl1Uo1Gc275g
0ri1LasNvx0RzPl4VLi+9XRKgxFv/ykJtFHQ6xZ20xMMeNN9Mpo2YDLnZpTApoXqlwvvpcuOpGRT
ZvLP8pgXaIRpbadQ3Nxllo997YIFUFV+Teo6Y4zHQrZVjZ88Q9MgUkLe5MgP1RIrHY2fgKzz57Bw
2SAQxSgedEsiRTOlXHCq7LM2GT8jywSpMtQYbPKVeemblM9G7YRhkA67BT/MucAK5QU8l0rkn51S
5tRdbDbJjbUtWHmvWVpOxonUL8PhsjTS+cmYrXFhVp6Wxaq0CM8ODjaxsfEwJWYruyNtM4kF56VG
QC/1o1+ZeX8riEfRJMAj17br6fS/idB/hXXkeGQH/qcV4f/Zj/EfX/R3doEcguvzWzhGVrvKynr8
r/AC9hZyAxFJhLWh9p+8LNFfPF0wl7AKwJSwCH7+Y3Hw/+K7UdJKlXpo27b/b3lZAmtFO/zT6oAn
hqxqsMZVeRXYY/h5/9nKEk5+20KQtY5hiMhEzWRLShPcEnO0ubvJlbPTTfIxN9RXbFA8sheTmc/W
BRN3ybN0vDotldFRj0bpBYmV7PrAC++zmcUEnkH13DZzg37lhqcukc8JlY4Eqcfu02Rn1Ocx48b0
hZ6b5tWWLDiiVrTsTEQKvrykoVYjg47nztr7bMyOGjptM7VxBHuaDWp/9Cr91vhd6kC/4Mit9e8I
8mZQ0ATqqisnhF1fk3ZMdXGBkC9or5+IACjHTWXBHn10r6Nk0YmJtRvPhusJDJIZnjzaBQlN4ilm
QJ13LiZtR1+tXiMnlFkID74K7csgp5C3Bf7Y0dIqvSmExdio9NelzV7zUaFS3t7qCKwlQ/nTrZfm
kkLYw5K2uLHXu+WPvhianWclbmwQrdhWCHyv4Mzmx7r1rPTkDtQgtaIW9yjcZgC3Dlsvi6LxLocK
x8ag9UtmDllc5kXlbjrKAYJXsMFQhQN8s9Fu6UkxUEGf0KGaRClp8mBxpX3XEUPp9gbpmOe+C93P
kWWUk1gFjc9NXexxkWU9a06kvMulxXuRgYh+jkpixQAflPWc5mtrSiVWlUE6lbkSNKV1HbBurwLR
wJnPoY0ANYGDOgcAKFb11ug7+sUU6u0FWjltaX/+s6JIZNkmDJn8DawN/t6c1XwNnQNlcCMaTcEn
mIR660mmWQXxrDUTT3BPTi4mZgrUiH+l2qPYsy1BA1JWHL1aI4Vem556LcoMaBN5ti2PH6OmY+qg
gnbEmS4jkoCZ9D4FIRUQCnQQsJTrYblEiBj8nDW1S3Zq8WQs3IUfKFjfFAQa2MWypM/tjHzLC1BW
hxoSpAXv7p8C1UrVhHTSZCrZes69A+BSB5Ubs9H17WsyVSrZDzIx05MUE/VqKaLNF6EF0oGYqzFJ
YHYlg9p2tNFVKDzdtjWaaaBZgQEw6I1wBTtqf/3hw4Xs5GaxS97BXml+Z+kC2uH9mjiIzvhYlgGo
LZtVqksNwQ+REFe4D/PJp76Nf9EPRrDrk+E7J1VZXJvdn5KnQqXJq2IiHG4d18OV5Sp7Ak3SW+6n
OSN+UNBJHZNv9uK9I5AL3dzTPWDywnMf0oJNQumsOdvcyfthhwOZDsHOzvn+qVPxY801HswMoemN
g8lsvP55lSEP3fRYzS7mHMfyeLGe8LnKDLg116inegamxEBv7uCvCEisSt3yhCO/LfdttX6kNoYG
3pNiVfjkTCdP5A8YyvuW/4/mtcOVQxXajAHM4VC2BhdEVHfYv+kHSohQdP3RrU2LYh0q+r6RObgi
C99YrylrlelSzwjrQ4uMS7zTqjV9tKLUWx2UUgFwsJcjxnT1aCqKDaf/w96ZbceNXF36VfoF4IUA
AtNl58Qkk5NIiiXpBosiJcxAIDDj6fsLSm5LVFnq6ut/LdtlFakcgEAM5+z97Xwhs4qRRscCXn3I
OK2Bg0YyItEghLitPNCunkM66oaKUbQfKtwa20V3mNPtID7lJoeRm0nrxnVBZuTp0gPV0J36SBmi
4ySWk9s6MorPclpfB5TUJi8g8aBM9t1zbmFUoxbKY0Fg23wf+jRiA0czsB2NmXKTcAEufVtafDvE
By6iPdzS2x5GqLvzopoKIJeM7dwceQEykyh4bsnpcfdw8EJ3zw4PN4XT4UBKklyeYybi+i4mV1ST
X3DpDy2G/MCpphuaOhL+BcC7PYTeaeO0MfWESkt17s6o7KA6pelWs2IgJVf1XTnigsVoACUS0kDq
vOeMFxysSS9fZFC5FzEZkcd8DMVL6QXrY5gMc3AgOTa/bKkzfnHbeXoABLScqwphFyZp1CGZ9V7n
ln5ks9jtEHlTbCwJcDlbBP1ZHPolsdaIuQCN1wc7xDxVJ/b6BXs4FiZ3KrtT6E0B0uk8QKBWrbH7
cSlyqptwf1GaO4E4H1ZdXLH38nbeNFEmjufegWJPCtSll7TX2iePAWpNinw+RC2Oor1F+9/P4XU5
WXeispx5z3HAxfsWjp24LF+jXvAI47Qj/qU3OTDogEiEaQt1NZmUmMLkxdSjZjYhQabOTJgMBQsO
vZMARPAaNoOeyL1UBUfK9zFhm4/QiPV9Ocnb1AOTszhYc6ekE3cxR5T7Ggz8hrjmPrxpEegfQcor
KiSp/SFxppmw1PBhTRz/r8EE5RB4hQXGm+om4vlQAG5pDpsHHx+OithmK+e261B/EyCUEqFoMnkm
k84Dhae33yF2amjN4f0tcy0g0bh6phfUp2oPRZk2cRqn06dYzVW5pVVIGJD9Ggy0tCUhQZaQ5X4k
u2obznb/4KBH/Zg51K5ZCskYGkzaUGVb6nz0IXhT78k/zSzvp6kchuvehBVRZLyCdrRQ3Jtm5W8D
GMmXqMjz3UiY+v0SWfK0zLl4Vwi//zrKWX9aXuOR5teoJJABxCb1ei3Ok7KgKtvqD8QPxO/SVKCS
NIlLbAU5offAfMqOLU3g6wuggtaN1r2/715jmxboxGU/zZetcdXE3kJDKOvHjxAJ4l2Cffo2UpFH
NO2UUBt6DYfC1aquAysuruwYteoupQL6Dr6xtwvkQOhjVQabUfrzBVWj+lM29OggG/U+HhSxmLZ+
7FkS9/R3vF1HfJVwkvOcxKhLa/HkhwlSAyqeYtGUyzuxBxmVnrpEJjcuSctXQ6CP4UA5tAicHtEC
rqpN0KgZbkLaS74hcRCUpOHGJsoZqEgu1rVvUrhsPI8VKcFH6GV/xVTtNknpU0J0Gkl/szdFfKo/
gnMdcyE2hXT2cfK4EaKSBKjUBkcogWCRxBq4oefuvgsT6d+GKBvuGy3pvWssEHyftN8W63ywAtLG
Gk1bCmnHe98miazWFHyESzoZpV8PIHVV3aOIHGtsneSYOVAfoCSVmOSVkbtSkPPos1O2vK1m7R4K
k4hmm2y0pXMNUpy/OOJsuGIGGo/Z3GXdrq+id24Pe1LVQ8ofHalOWH1gUXkkJGxxeEz74TWiLYXw
dDHAKX6H9sne6RgSGcDiy6ZIlvf2a9IbnvrHdEg/IDah7u+JkA3FPCbvR8RZVIVntD6ggy58RYTc
TGQVZaGUkKOBUFnq1vkEiKOyUa6FweATX2EC6cbXbDplYuqo97I6EkhPKnBQlWcKEdgjDWprM6pZ
32NwCg5Efcb5nuUQ/0jeZbu2RMNDa80ApsRdisywI2IslbsVzfepkZhHN69xKrOJaJgch7QG/s6M
G9JkOATMN0AzCXbAj0HEw2vaQ2qCH1QQtMdIR4RBmK0VHiGNd4aoiPU1NYIEdh8jMFESeT2imxvC
4WpSwtnFC1Fyy9iOu8LEUBQmkGIl8cN9z/pWXPV16eLTq0jouM37zN12hYc3hfRo/442vmtS+SKj
AyPmjXwV+bkQjp0c6AjR/htt9oKFL4qbhEU2Gcv5kp5Yt0f8HBHr0YXUGtkGXDmlItitXtwE7tmI
UGV1qWtDifiYALi5W+MpJ7E0SQ9tMSykpnnedVsTNQbYr7WgoXjU3ZuyP82iXc7COptvhdd3D+lU
0XhoTypc510bOe1N1TXdM/B0+2zsW30hRi8+00n4yEZtOgTQWcZAy3c5dQegDmNRFAc4+0lJoXed
xCGL1hW6vtQ0/Juypm1QOf56N7i2+jwXFdFfTHklRgC0/xu3piNak8F8WSAJR0+JKurWAjJ1Y6Wr
zhBWZN7wmdrlgxqWGpKJzgYZm/hdJrdzwrmIUHaDu0aUfym3nNNTXbZBfOnW9lM/Geqhx0YuCxkL
0OFoV5CUDi+UXllKawFCk/1XVvH/9ASqto5vG8qtB3KbN0ShbpE+/bWmaLalq8MkuE0c1d6y+p33
FSvodPzhJP83QNY3sCRIcjCSKCcTGQmQmIzSnw/GCSLQxUnY1wZaS2LnOYl6Weo8rEvQvURaZGe/
fz+Pgt9PJ3FQLS7sOke6gQ0J0zOmkx9MJRiVFopeXXOsK5AxCNbBBTMxP8ExBwXiNMMzVE4pr5Mx
HNxzrbEtA4AXVlpdoUsjsxWNXbT321rqm0qP4rqy/FVdwOmMHse0j/ZjgQN1I9c6ZttWmZTwxHYj
DvSyX+8d3yLwtZ0LMnOGgW0m8qCnxhun/h4TN/aKFcjpRHfYp8z4aeU8gc8Kelu1TWLgxZmbcBYp
mDEeqsBVH0mo7F4YMvXXcB3rexcesUF9GwEIDEoFFUDCSkk4G8HLrFi6aQeQTrha3dAdInjmcP6T
Brs2v6ihpiuCunUq/BlDYdh8fD0LV34r/kBSNdWOH6shEXEmvqRSg2HApjjz5qYX7JBjv6P97C3m
vAwgmLPBIEqOa7+/2+aFfnkj8nbZBtAIdN6OrlBzgiP9rjmiwOEWqxDtXV+33J/X/PMuM1G3STNz
CFlZZT/+03cPbTeM0I5Jm2amAXr/ONQUNUYQgDMKz1w5D/4EJTZrs4X9o0lhny3e1e8DDgHWVHFs
+/2bizecRp4s7J2OHUaOCNzol+8+YYSPwSI1x04g/tqMUzLIK6hizkOddxybpfD58qNcmtP3CGBd
D0YQmATlEWGOeHj9QP8DvPsD8I7Soin3/Xef3l9Z99zUXfYT8+773/pe3wx9YO4UNwGp0P19tdb9
u74ZOf/CpwLajq1Z+Mpn+U/Xgw4Ho16Ggp84VB/5GN+bH9LBxscMyKB8HSN8wn+S//vTYyYZ4l4A
PoE5lVcTv/Q+qKymBS4G/8TmnVZGBVDFEzQ11mWhstNryok/XKA/rhrf3jBwIPVJQefFF2aC+WES
L/jWylGVd3I9J9zh1cnOMBmDLCFE/piQPveHCevnReP7+0mf64XthALzG/hMlPvEmjqBPAVN6j/l
EW/g5rl46DxqXb//aj9PWa9vxa3mXnseNQhWmp+/Gvkg1HsLIU9FNXlPWPn00etXHmCfOtl1j+bk
MSiwBv8/xKP/zbdkJHkhjk+bWsPbEOephWNqW1qeOodqA/lMzJPkcdDpHxNWlN9/zzfz0+sXZQQi
hqYCGvrY737+ojNg+wq0hTxNjc8bBQqPCSJemwVh7APqRrWbq/SimmdKYbDAx+6DFE2JxKfMrK3t
1NHl7z/Rr1/fpzIP/YhgLT9gzfj5A+UixVaXxPIUTgTrbl/LVrZVZGf/n+/FaZ9EL4YwA+fNgEqI
f0ZSsciT203iepBW9xL01Xw35M6fViFzHf+zBprrDM+JBgQxXbYHkOnNhifrlYb2NsjTGKdfv5XB
nMr6w938u2vHJCRe34xZ6s3NtEcOnL1TyhOMa4Llw5GlJQTpsxUr+vY/LW3m6rz9Si4FH4dNEJeQ
FLOfHv8wdsW4gqc55U7GSuaOvCfaM8qOr7W7sC28J7APPKRZNCP16DGDjpCTfj9e/mYEU7tj2rPN
oyqdtwMmdtjGxNCeT3PYOxcuWEMLn2AUXiqrY4S2EbuNonBY5pd1QLP/+vBSc83OmEH08fef5u/u
gESYgTaBOx285WMVZeTPFbabU0f3546W17R5Lf1LpaP9P38r9p8hjXOWll+20LMKdaOD1j1lHpc3
eu15WKVpb8MLbr7Z+/8rNf3NAcEJMXOxX4wkKwtWzLfDV+EoBQikrAu0M+x9LZJ/PkJ4Vh/X1xIw
IrPwD2NZ/DwFs2JIRLCB6Qny6BiY68/DSxWrdHwRRBc2ps8zegFUYTvd0QQGPXiXdfS1wbGs5IaE
ObrfhMpyNffUq61aTTvqSvBnTE//dQbp0Zt3DADw0ACwLPooGRLHP1wkepM/PRIeCz8EE8Na40BF
G9R/M6HQ5M7lTIjrRVfaFcoYHJ9N5lsHZJ3FgKq/WuZkW1IGbKjU5mrx94IXe6c58b3Wb/mMlEGY
e2Mv6V9Wt+pfZqdg6EYp8jfqyRYzL5YIgQFKTFQ0iQuVT20aztDsKerbOX9NI47AS8rfo1Dk0O5w
8vZjT/T6iWISfLOcC7ihqLvc4nC39B4GAd3FNbXybRrFrTiKzuOlMWHraVdFKeLoUqPS32AmdsFL
1i3vEXKlXxFubWv88XKUSC1xhtIZSxtGiJJCfVxwNK1nVoxC82KiJksjMan0btGiTi9IqO1fcAS2
HwNVY7ivhNmUU0m8tZzeop+jiiT7JJaIWxasro9vbAKF+0gsEmOvL/ynAhrdik3A8Z4WEXUv37bY
/jh6T9VSOM9qjZ0jjcL2Tvt9RQGXCnaQJRIsXRehmJ+gplaoWml2WRRYT3KmVyPjwtq6s+SKxln8
uEjA5LHr4n7pUNtZjSMeetpQNFSoiN9R9l0fnRGGmIok9+lVaSJm3b0UcOOR57qcRdcupjQakhLx
OCgsRRtkhWDj4ppXqfJFoMbgusnB5hDyusohCQ8PyPJKl95cqnNzEEDXuQTIxOFkUmkkT3hZgwvM
Qvpo5QHxKS1xPTaNkrsCUN1MEdqyQNGCTbhuM7y0Owp73lOAQnbdLHmuyJdraIJvRzsO/Atl5ksL
wCtWSzm25ZlD97ndul5QYJfoWRf9BqsaIzhZ4BevobhOrQpF++JVdM7iJmzhxC7S9EgLKKgbUbuM
5TFHANpRvTVBdkSVEG5O31uYwLK+D2jHLSXrMrElHi1S5Sbr1RoQNL4VWeU9AYzznnzDieM0pKOS
IqvQ94m7OscV01CwcxJffqrHsX4I0e5eIfgsdy1GDQHFFZ8v8bO2vsjKBmUNIWe8SjnPNGJX/AZ2
F/sPZblm08Ym3AE/GRDW65CzHNrdFJFxVURkcngdpkfPkpQ01+WhiGyPuib0HMrLSFZrxiRyfYJ7
3/Ww9iiwxkP1pfF0/zWUa3OOmGW4BpKPUYXyOlKdoWBmMsFK1X6yFXW3nhClDz6ktu7QeYv/bKJZ
8OnW9SWYXQ21H0sBuINBUdHNmxpmxtBcR/mIt7Veu/RT4lrY+ppeXUHYoBpVL/FJEBDWnoXd5H9U
GTDZpcYtiw6puXCJMlg28yTXTxSqij2YDcJRiDUniRGV+bYopvpTTuerxyJBXZcaekAmDj3GTTC3
HTAcXVn7lj2ggadVhyqkNs7EBCYIv9LdQIL1eY049DzXkIEWb1i+oK6e4INk1jualNWHrBghtC41
poQ6gzPYwhpA6P4U9PD4wmy1djEw4O0wanGoVMMLhda1pLvL9A8mgT6QxlGx84MSET0BFKg9QEuh
HUkac+cVyUXEwR/poi7ers7GiZSemDfC/hzvqJ6n5wjIO+A5CAnWZsETXjXDezTFqLDHujsMXoH7
NrWfS/yFH6IyczZZJAiCtPAoDSWfIwIF+45VaQX9wfR+6ct2gi5mc0eDxMkvUWrXt3Y/KKhRPYPa
gnXePy0xigHLyXkkSOzA3d6oHj++P8dssBFc0Phmtu1fEm0zITUrCoTFXhmydj9GdBkH2u7hQPDz
vshSLLDg8m1wsQHRflvHsxr0wIRdlIgwt685Q30XsR6Hg4ebEQ8X2hJdmlcTswIrkvVMQczGBmyE
0s2aOUd1OJshdo2reBiV5NEfUg8cywz+8eiJAoqZYthuyT2mTV2UdfnRadqE/Vw6TBvhNk7DM592
gIvICg/V10WNEgBEAAqrRCSxr3M5fanCiVhJ6P/eXwCksbOnUXcsEeSkm3pOsmGDQCL93I39U05G
2N6TWZJswcq13QfU24N1D4YS2VropOH1iLB+66PH3qfT1MI78dfDEtbq/RoleBpAU07vR09Xd36i
vjolrAT4NjcFMZtH5lUwU04EwkvSuntJ+jR5WbNsuk+GgDvHE5/vWxIaoo1MgJFuxjQrlk1bdsEF
3LKu2c0TKmxATMzj4EW7ZDoCebZPkridq7YDFe+DhIPnXYEa2PjcBbi71BMeETfMkEJFj3+NQusN
GojypqXnd1dlYbvVjeiekcOWuHhX93MT+eOp9xVAAC92MvgkoQsxL0VsPg3rRGO5LZkuotjD+BPK
i2UaP8cIvO+nPineiWEA1pcl3qdi8otkq2mCsFYa6HdLFR+KzpJd6RlkqhVNgODTMemenGxSJ2qa
0b6m9H0Svm3FG9mTyIIrbMloTdcDWm3iaQhdlSgV8dPX7oOPe/M41u6KbTqNL+1lIJgpxWUdjcn0
cSj7dtjbXSezizmbZ28bNja8kTCGqHDtz/akzqJ06AAH1NZlHqzNe1R+uHetAqnAhrR3u0BOGU7X
Eyv8VzG23dWg1HiGMmQ5UUarsPtFKU4wGADuecrkdgZNQmRbxc7CwikWjO8SZyRZvs5jEk87pryP
xdy7EGJL75LYTKZR+l5Rv20h+k87BwxAvKV94Fz1wQLQZYlaEIdhGUgmRAFmxfFJ+4msFv+WSuQ5
3kzU+iaapBuC7K7DjPp+EEv3GCLy2I/Exm1RZNNoCSCiSCj6BiqTBztXTQG+m3glkAYfcLHp7YX4
VYsY1Z3kUt2OK+eUulzJ1/GaOLtxbPRftp6sKy/r3WSTua17CC1X05tRtXfAfu/h23eyqDsbGLtf
IZLPf6nQ7Z8nLw5eJh+I9MFW/gBbkojKcps3ZQCzMHSbrwA5W2RqKXzKY9Crr16KSbjLK5dVjoyJ
C3eaMX80DYzAdM5IMZa0C+CeYg61QKvtHduPezzE7NmTdYGoACHe4JyouYenYgD3ADxq/JD6S4N0
KlnzG+Qfgb2J0U/d1Mji+w1p8Na71HK5axTVBYZVNZXz8DhDz8Ff+XqC+p9a6B9roVTJfjhs7p76
p//1TTZ+/VQRG/LX0pAbkvyk//Zf/87/1X8j8vY4/PvUQ42mm3LGd6WnEIIfYfNyXVz0HIb+Uwj1
kH+jBwxZ80y+h9GA/rsQapvwD8wlVEptkrpRjv6DQujPtRZKkUjTAZmhQHekpMBqDuk/1CXjYRIw
8Nrpeqhekq7EdPD5h6vxN4VPLtYPlY9f3+DN0VTPblmpmTcIcybOsNoM0VM2XmcRQIOX37/V68n6
P1UW3ovCCtUV0N6gkukJvjlSQnUXpcc2mb4XJB3TZEUlBjHXMF6K1vvU5XMSPiPRDnv7zFZOR/Zs
U3pLVl+gum+T6gVRfBgkNzQeUjsKzmKd2GcslcOXjA1vVl0OWnZIQGxWmvOyi/JYIwW3lxNdmyZ+
WNr+QIHHu+gw1tzmbZMDxsnjtu63Tu0kYG00JlNn9C0Sv6fRjVBDlFWbFve0c5ORAFBZc/bc8SEw
lmX+4oD8GpwLTT/k/TKXw6mMWximKx3d6VAx87nVKei9fOdhnLkOBVjkTxah4YiAkgrRW+/oLZ0t
9O+4RtR6ynvMg/cTgjhZ790xIQMMRDeMijkGIKSz7ltp+H9mjT/MGjgNGHv/vYHyv8unrqCD8G0i
OX8hyPP1b/x7ynCifwERxGUVBq5Ni5mn/9uUwezxL8pLCL8pYkHl+CEvKBD/ctna20wYPAQ0XnjS
vk8ZHj+CnMhPEQVKppV/1Dsxabs/PNLm4wiEsXTbBP06ZqE3jzQxMUtVDbb8ktqryr+WRvlmY5xC
ttjv+j53lse8RAt86BYe/m3XLZ73PMelqi8hADatc1CWRK1atKGFk4vkLBskZ1hCmX2vbbJili0y
QH/1ycPGtWgB9BlbCaC2HBawWxCmO+dGcMBnMU5sdnHvU8JGNZKxIaHuICmDAIxdoVSHZ26HLd7b
zGhQI01U1myF8aEe8w6KE0qemD3PDzfyb+Y7E2Xw09Uhac41jm7+y4MFA+fnGRVmh2j6bvW+qG4a
I+wYSZCCdtXSdYurKEFEaW1nkdXV19bX2fIgAzplGonUoPk+tZiS+f3vP5Lzy0cKUCF7YExDjyJo
9LZNYjShVdPp5IWGtVdcwaBLiotVDpwpSXP1swl/SJBB+De823CA70v4sDE7q6Z4asDfgNIPBrb6
F2i6Ozvdr3GygiMpZ27Fvqcetj6m2o+JzvXXovWv17Wgw7avItmhmMJNOYC5+v2X+nnhkhQ7zRiM
CM3ywIHyLPx8meO04NjA6eqLPUGbu/cQOjZ3VRk36+3v3whLxY/3kzdyXY+l0UdPxcULzcX9YYUE
ANBGK8fPF5e7Ldy9KuNCklVl84TPbpDLG9LSPfZ9qDRKqyeXMwnGuwJSf/7195/ErMX/Wd7MV0Z5
woIl0J8ALTMWlB8/iSBNx47m3H8ZAdP51x7Mrx7/cWXBmrtAwgzR5Z9eZMq2FM09ul429YG3TR9L
JFbAntd9LodWNxg+F2WNsMrCNV6mP7yXeS5+/nZMXFKQ1cjMB734zQ3FiV4WiIicl5lYy0x+cXBL
pcAo1MC4SyhwcYnLxTdes99f1l9Gkukx+eY/IAaZdE1x/YcbTFZOp6O86J5nOwIpB0ikDMe7GKgP
V/f3byV+vYUIh5A4+DScmLzf7lBygpsLAIfVSwd0qAqOIEfq96XTM0cR/IXnW93M0Rrb1WWT6dq3
996YFutj3gVKuZuqZEJEa4f+L3qX5z79c3BttVNeFmOiw+U4TFKS/Pn7D/3LjfHgNJI2R8NT2L/2
ygXQcUqcdv1cL73mUxDtUORfR7FY3oemqXx8vDFU0T7+08X69cZQJaQzQG/XoZfydtqKLWLoiGuz
Pq+eJai/4ZfKOIsFoUo10HcXu3wJrEEWwdOSllgPMCRrHRHqZc3O+JBV64Q1loL/2n9OoP8QjVr7
znLyqkV24e4PV+lN4KwkadYPvNfHhO1kyP7853HkJZPS1aCbz2mY0ULeYJvu11tQ9ZpBtRJzsYxn
ER4Y/9oiiZKnqaulZDGofdBNAH/IcFqeGYBV/tUHI8MrZLEsVqxXQjb5128TMMlWzC7ePCT+hy6J
qLFtxwqrQb8ZKdVxd2p0xCzDNQ1H7kiKB5Ep2kKzyhs67CHDd3Gq+vnjupgtxAboC7y7nZPnLpO8
vdIKyg+ObDGtb9p0QnsIJyivvvgThktBzHfcrbc8/pH3oc5AhT5qzOh8RqHyCImgqAfxgYaqyqER
oN9dH9feDcaHUbf+eMf+u+R30zpnBtmkKVwGOPLEv/LWnJypHG1zV1k86DEkM75MA7oXss2S1kS7
bLopd/hNH+cnv5L5AfmgZ944p/27HtIFi9nSAhDptx2S0WQhkSvirS3wHfz6irmfd8NJqfxrNyqy
9mMbZt54jCniZ1elrEl+mEQ31ydIo8twMcwkRavtHKJIWnbZmInlFI7wngoQcb1ZM9uQEqw+qrDt
O0zukNmAh3z/Ah4MeL4qKVaRn+9suBpcUM+uGX7dnJhJrCT91SI4nPI6/8gCtVT5tlPQQf79Gq1q
aTkRLYO+cMuQI6qKINTV4xoMwPp561nRibpYiC7zr5NvV1VSmubKmfw+fmGaeoAlqLcGdJIijcw7
uhwFcqqOsc9lUUtAJW7HRG+GSxP1rFpu0dQMmjz28+quxqgfBAf4Uma4KC93eKbGOqJqukscoLcL
HSBYHV+pv4s4OPRJj9jlwpJztjy3FVlcaktgEG2GrcfEKOL7sERNku/WYAjL6RzJ8Ih3i2BIs3fL
xezyswUnn/kSeaT8+ap147FO9g2BQnziwBmZBfZ6hVsIw4+GNp9Eu63kT0lIjWe8iDq07vmuIT6Q
R2HIOWaTT5T0AWsX8vKejwQR1bzRNOTms6CTdqWP7wkg4/NCN56R4q6+L4+jH7p8vJyio9m3xSOW
kusODYP3AYErf9hG7hLwsXJJWF25bceKKzjM08DlXDF38UolW0B55JBFFfCQ2L4ZomZrPT6osOZ/
qZeRLI/VqGduYOu4ssuQU8ZzvuiF4Hjch9iZnvLW1eaRlpF5UWIjBXeC6KCBf9AUc8eHAP43V4FK
kuqW4zjbFKSuRg7EvGCrsVMC9WIvZkY1tBvd71QRrcI7ApvDqLXL7Yco9bJo3AkazmZmSkuiCg5U
Ng8epFDlHvpiSaQNdBun2y4ZbbXeessyM/zDDtQwdDdAi8SUtAsamWvfQ3Ws8QSYwM8tERludtMQ
ZUL5kb26ucM0Hha403A6O+zOWYeWhraLbvERbuey66zpVMRdwGdELMG9aWUIM/yp7gQtbtJT8iVp
7ulax7K+JhE4wkXq25kE9shEzHSzp/BHiAa0DOCw4ErYt8/jJnbAKx9jNx+8hFN5wTTrP68T3avU
TLYL3znKUQcQQaXTOU3htpG/IQJ83lFnBg+0WDMSwbMQ5FUssRmX9jB3jKHYzdoiOQEGWflZ64yD
JnDOc5kqiUrhKu2qgvtRb2bbEkN7TfPJYcrNoRpyl2qB+C3dN0s18VpRSxS1S0oPfHZmnQza50go
gwIVBaSwa/lZr2MzLxX2WM3vImTrDKSU9g3Tk5IzhYZTn1rMDiNXkWdBOH3HgBpb7YJR5e63i3cK
F7qDx7DsVj54OmOA9bdS0CJRB6ZLlqNxUQGrfEVBmCcvlKVZZPt+aBmOM2V+LINBqBfmhyVMLXkz
2wtpKRumKE8eVdvXfKWwQYJBvIpjtlgGcrI8V2HLaeT7OYRZ31ycqWndJjoDvRe20T5J8wn5+JCv
Kyy+EDT7ro2nOobrAUnzPm5nvjykt5LZflzoWSsMcABdxgNBoAEPdo5lnsETooDmCn4f1lU2mZ8t
khxJZ7tC0OCT4xg2031nYTh8FBaj0t27gTaKc3aiic3zaSUZTy7cfS+AfJQKLDdOxrS766KCxi+d
d7H4n6x6wkxlV3P5EDlOBKlIa9rKF34Niu3gN+OgngEHtNZJJxX0KWB/AfGatcraTxlz7nog1Lkp
XyQGWI3lF4bU07SKcrpZI7AkGxx26AmU600K7iK5057attLFFXzAWRyO17oFq2AMVnYlLt2SZRXT
cQ8aseUekT/TzGG75qzCo5Yg2qEmmi39qqelpEq9lE60QYC19B/R6Q7y3i/7RSbbvJWFQb6XzhI3
GxXx/WPGaZz0MNRZyUpMxOW0rrsoK1ebmGBnxRA583AMaIaLq8m2BclmUZBgJGSDtj4k8GkaFj4U
xRcd+RzhxpW9I7YLpG7ovH7Sd5EREZiYArwcpNR6ZXLEdN1TILOn9RQTH2mfiUmkzgFLmKBXSgjw
Ch4sdj3rVhVNJd8PXQsRkmpfsKh2HzX2PD/M/Qxg2qJ7bN1JS3akj9SMapCgvq/frwHiQROy5Ada
ncHUSlbK82Og/B3whrI4i7M+x3YHMggkeoRL0iE/Xq8dDHtR5WH9koLFGOcd/KWl/RLlnjtgAQ9U
E9DA7Dxqj31ct164GwrbK/2zuLIK/zoSgVUUZ6NPXbJMv6S4LXpwwE1YDE6zwwGyrP4ejYRrJcQc
8WXy2++7b3spY1/cTYD76ThOcJRZlhRpScp7D/FHKblT8aTjkf0U+IjiuIyBx24sticeGE0YGuOf
SFcMPWfanUezrBCzZh7uNjTbR80CzuOQSt/McJVnmx1mZi34+g85pcgEz6fbqSk8rW1isSX10ha8
9JWXVjmrDJqFxFnPkGTwmjSOG7P787vCnBxIowOaR7zoWJXR2dBWmf8Bxyni4zOhrKCIzhKrp9ag
htZjmvS6jp19WFhcpTPiHdkFTzZ7N4sUvEkxl+VhZhaN2JpiYE5uRRjtfhS1v7rHSDolW6La4Zxt
nRNYa/NF2ZdgDcZMVWkzIValwxo9ha5kawLlu+cCqTowKyeyjZlPqpM04L2HAPn9ej9KD53RtiGu
mRezSfXlWeqwQPL5KQ+bebKQQcmvOLmI+ER1rDqhnyIdmf1qhO8bTUw/aP8zrdm6OfhOHtSXmL9H
lsVegYlyL2oVmC0Lvihzjfqm9nvxdbC6pYh2+LPHAbEXIhJbIEmFowD+yNYel585fDFbpNdyjw+O
hFXq+wqGLpXrWDSw6fqtH03m0ws3triQ9OjyqCGeDT7w13LA4zOZ9DzzCYbOgqN9/PeVWFseoc2g
oAZQH6pTXrGpelzmu0LUSwgXAt4ZlyxDjsiZpZpj70OpBbWnb7eRBVOIR45/Q/8QtvHMN3ZpunKP
BtrhoLpqICiww1c0tnH0cSxQnhTHlLy3ajpHZ+2PD7BUzC6W8GdTfNIaJ396ruzabCpsIoXYgk/O
Yg7yod8yWCrqdWLeZhN6DQIPC4ddSuLEZjc/ksqrvSMowm4Mb2HuOU126dNz4/PArTXPgetqm686
FmwyH8pOmkekrVpT8KpxLuFpH6XZqAniDj9krTADzI2HrHXOWiegew+R4HV1TccxYdEcmomN6tZ1
FbtA39Vmv9n7ZjzGWPzZWdtcgfwrbuGaP/DvzW+zK9Hr7VSGAculAJnNGpamYDwpqPpDYjbzhDDx
Yb49HkUPPuuhHKaGm4ok0O2rS3em9v9pDKckQ6tN4krAU90yFsptBtme50xqacZuWTtRfVVhHB77
XVJ2ocCahkvSZVM7NQv3drDGiveqV81XsA25gGKFMFvrCMP2eEeDM9NPo0YOR35GMSgIzpwtpXsp
J9EXhCd7DuOssh1zCETLwIkN7YW5IZ2M2F5y8OQ+94u3LicXAyG9FuJCZzrajtsWT2MqZi5K/G3n
0yX2yF6ja0LNt81m0k8wbX87EYdrHbExmJMEDBBO7tblTwlnFr0necaan0mPIP7Etkbb3ropMs5w
N6Y66awjumB3eIAt60JMsCYyJG8tstjMnt2HSkhJZBbmkB/AI+BfJigvxoe4ixPuWk8cMtv1OSTH
mgBBYkXYo0Resz5y1c2Mu4qWM+95S/8dGxXnB4aT7/H2lPaIZeNlFXOyf1SBN/fpvia0gR0N4r+U
o0pBZMHzt0evHkuztSqtCqrGZmlRq7e7fhyBSmASnkz9CGnOYoZkYIdTfWPjtKpbLshqTtxeZPVc
yEkE5hHntJyoKx+psElLnvLkLCbpYHjnz8HanaOvESWwcYczBQsbQQjEbM492NQDCq2Gl4lkr5mr
8v/D3Zk0t40sW/ivOO4eDMzD4t0FRcnyII+y3PaGQUs0AWIkRoK//n0FQG4ClKl+DS8QD90RHbbU
BaBQVZl5Ms/JXSQ8UZH84pyp2qiRxs+U5rzaUZvFIYXDX5gXGciVGlw6m1JEgW1gESwP4qHjA+rD
SMjvzBpOQW4fiHj10t6y0AmSZFZ/5UYRn9RTCvHoRYTsSniJMNIyzy+lPUKkN1YCOMIvHmpWFNWe
4sDK+YwSOop+Rv88VDTowEZmwNUif6XFCLg7l3V7cjh0HmIOQ8UXq/I8ajTEA8GMYFxB0SChYxnK
EGClwztlmrSF/bFf5iLOFCL3rrGQdAjtzjwrUt73mVsOUTVxS8JTuGzUC9o4Tn2YirbxkS3nZv7D
MCuRvWmXRmCjgP3c253eCgEzfFxNJIxITQ2QVdXdJKQqtfgH9S/ifIpNXaMr3Z7DmrPr/Ew2aOAx
fqwAHVsK9BkLUs9pViqTFZoyBL72Y6+FBYFM4YYoMKEPo7tsQxeOD7bwYMYcGgXtETNAlDLY2cjB
5ypxNyiEyGw4hLzi7GlP5i73EaUbESLQZSvDJqDbXfGn849/MlVo4JCIRxlMIxxXZfHzIxB6ny7D
fFNZxir36FmCBricirAQ40oIdf5WJ2tOAxh2SAWRCYJqNcS7caM8FRnnZAU5XCvq62Vtb6s75WCJ
LUKb2OrZJTdMoSh8GFTwYQiRTVBPaAcppHR7A36/QlBInFH5ns32ofA42T9tVChYNQ2S8fdxJmr+
vKZnipy+57QLjWcYEMNpJmtqILYnsqpsN2W4IiukNcrK2WjfwSQIHRFCB6WyIyrV3Wc+6HCWVehl
vC1NBrgb4NggDUijmp2t0RHxO5ocFsTzJBChubclUrsuXVGd/kzisV9oQdLEIA1mKyR5DTJ8wEf9
FYRUwIHDpE6/pxF5IvcyhTDKMcehWPNdl+ku2Cv0ItnU1LZZPiqz9eX5ddUQvY53IK4W5e8ylc4W
lD9KXvpPQJToBkpiRd93rlxvoktyWQf/EtTDdbYvW7elTF3hGkO1Fed3B4pL0MUIL0ITjU73VdVO
Tkg3X+YI6L9mF8eUrhAtHGhHh0nI/Cq2s4Wt5ZJdzT3FzzmtrcoQxrKkYTCyD+5SZuPPaRko8Nfc
KgCPlCrd04UKBaaIZrU482oOP7mkQ9Ii9iXhW2UltZ01klSqRRSTUQzONzMTD9/GyiCXY4uTNOGx
rBagz3DtOTWhzAinaUtZiTCvqiKc5eU2pHHWXKbkkfm3N9sUZFIt9xRL0tXKB5Y9P/0nCw4CGFqO
BsWRFO2eLO2CyIIOmYf6W+zuNHzWTUI32XjhHHLhAXSQ9flbivO798E5ap0mRwOjEaXKwRonUVZD
3barb87GFBhj4TmmfwMfVPWld3JG8xkqIgMaOSVXe8oN+RBwN8TTnH+M4ZtDH4FxQ8dFpLbYc036
++jsjKC2V3xL95sfA3++9kJ6m3xR/UpN36pZ/gyxcniC0JTesDSQIhOKKhy1wSI3UVn03CTLvpcI
Hx3ujK0llgUsAeFZnX8vUWh2PL+MblPkCLnSIvOmUe3V31Cbai8HdDVRv0RZjkb0EvgyR+cfGJVI
19tWWIc5Ce+Q/1gANqzLvaE5dwRrRmo3PUSAYAh5RP4+qZBdAEc46MJR9zZEKK7FIUA51NYVsNZe
EjCAjXQem5BusAIm9kOyI7clxDVeTvINbNFmA/+DY6Wk8zRRlYJS2O4Vis9eHVxR277Rb85PwmC+
mQOY4JrMPtWRtTrJmBqQe5zQLPZfinArLPMyJlVB36AqJnI+fytRVNefbw4wA14SZwJm8YRGhaA4
mKqiL29tPW7uVaA19s5HTlOYJo56jqA29x5QpMMs0KZJoKTdn9KSdhseAYLM5Bq6JfBMYsGEk04N
syWIguRvC+nwNmOr0ubTS0K/ellrBQHTJaoWhMfegUOtvOoSf2SLRBJJCrYqe+dgywd+Vsah+OAH
Y8tdEHfCHbZaaIJqW4HxSoYrvuRWwWup5hYUFb57nnoCWO5SaOxI1u6WnAd2b7kE5YA9oyDrHT9j
b+3+57MsoWKpykKp0sAWnpTk7XiD0paT5X1QatZf2xT6ypVKevTa9O1EB+N38ysYO86bmgZLy0Wi
L6PrEOW6u3LjUbcf2UVE0nSjzR2ptrO56ea7L0vi14wS/qx0L1y7VK/pMfcxJNV2L+rx4R2nEh2v
yOWY71FEid+4spfdYJFc0avTLf2FhK7U1wN55BLZMGQH5kngyPoC1NC/kw5STnCAREl1kTnpBx2r
5F/pgaTdWHVa0mOi3l2SEw/uaBCvvw4ClSzBNsmB82K/IoWXK8F3qiYMdKLQk54Xh52sULycWrcq
9nmVuHRTmy9T0wXC2GTZS/o5ID5pacWdp2kudVCypEfIeBvJN7+AqRVISfrZ1LMMt2hZ0IK62F6R
JqgTNA1JLl/sK4f6eTqila+pwr7MKwcuh+1ut18LqMOg5svCR0g+jW8P9ENY4H5KcAgkSb9Amvij
ntfyD7XOs+8QNRDkLQz06/Zm+Ma3Mu8SVXbvOeJfb4+xIEgrc5gZuAqC4T8sp4mBf6wdzWge+F77
D44Ks+vSDGKUN81UNr+c39H9Dd3ezKJQTph5fLihR7I86Lh2qRM9QFwPqRHay7dKBL6KDpJ/U+qa
0NHfxOFHUoRoxp+/98nKb16TWh1SNhziwzqwwsic2NfT8GFHZ79kDgEUEleoIdT+jJloRvrbDDdv
CZeX+hzHEaW8wyByr4a+WlIr86BUtMfF/8BczGMCHtSr3MD6FKnhUpBApQR1ZcNJoB/TVuwlAsQm
1PScsi+K9cz3qZk6ryOJbofYW9hG4Io5StA4L2oehclczRX9I7zp6GdYaPbbCHj2Y6nW6ldnS5w6
V2JFRkjL37zXIEK6c8kKTdAbn1ycAnvwWk6d+oG2JzmphCK9UjaGvJIhFlwc+H7P+EKDIjymRLgB
uEHMC4RrdegSKBJqWLpdHx70Qky+62nuSy3eBtf7w34VISv/TZOc/aJQNyQ9dtDNr3UUwKLF+SVg
CAPd+zKWKNZE2luFS4UZHzhIir8MSR+41sOmIHEAnIZ27N6mInyRkSXJF6WOUpcV5rQ5RKcvJNsT
hzSu3zs3ZWKW+TywNtL7g7LRr2noBHCWLp3vIY0RjIvUl268OrLe1lr9MtJC7RYMNHgfS3w0tP3p
E3FxyPekXbZxtrywEkfIKBF8X9Fp4Wdtbr13mpWgdwlSfO1t4uQ97W+CfBEvs4LWDW7xBV6z/1GK
bAyEuVeqK03NKxplwJK5rQLHhf+6k3kBev84yGVtSAFY292WRAg28bNuSPZbz631rwqoNiplvk8X
mfOTK+ZuOLc66AL18USz1pDAXwAJ892t5cPO04130k7b3iUe7UIXPlL575SKWOKZOyr9wldWFarM
ouqWeiSNEryhChAF+0EaYjrXMP/018BmUoh0ai29AaiknZHMXlpoxiZ9SBBLuKNXUP7W8xz5o1Q6
2tUzb3+6tHA1OT5VG1kBUxkWA6ZVaGT2JorWmz0JBuL2ePk9Rti3XOzC2pjv6GQLwhHGEExzA6xw
sXVN49qlHHYBTuI4FyQ8kY9KY9P6y8uDUkC/QOiRlLk39PbKrnca6sZm4cJcQ6hcn0PXU2kWCzu0
kVAPi3mK4tKFHR6M5KXEtFxt/Vy6cUxFaKxXFjqimVt/qCFRRvRs8JKrDYKAyNYqnv82JM2LR6mh
0zEPdkFESQnd8C5Lkp53Rkloii+Sfc5Ver66YaCl89SiXIaVSLrowgT1+6A5XkTKlYo6+uTtySvl
ZhBsLjJqH26qxMlgOHmoB18wf7HySpBD05eyuVG/0g/P+6tAYPCn7iHGAMNpSx/G81/n9PxhpTgU
zVG6hv7aCa6nqWRC/X3lr20TfAD+s7P9QZVHTdaQT0ZMZT0cMtFSNJJ+1OW2ouW3WSbhc4/xxIJF
WAa3WaNyFbUyYR+PIiMqpbIwgye8XoZmXSyaD2IeCjd46wVmDum+dG7p21VcwYldXibOcv/NRYc0
YZ3AbnxmTp7YsILkIignsP1PKnYPYVGV8d7frjeWbH7emUr2SQ1o92QB7L7BLhbvaDmdv06QMnkV
7DXlJo8sDJkV5PsPnuXaFCRHVUkvsUL7SeX8zpjbO8///MxTnrgMlkm9K6QYlZppgsrBlJUhbWyc
nV6sQb13my94FkZG01lo5EVGQzfVLH1yStnBpJl8asQ/XSS4IbjSP7V6ibJvdmc4weatbFX+FxUV
SjIkWIErOhkETPdma13oO9K97Yf+f8Oz6F5EkKcuG4H9j8U6rT+tM6xR9sheEj/9EHtRfksb5NzL
6//rL50fqCNb3NYJrK37uIhy8QQbL+6pWKkC1eoRN5pHah7l3AgBwGxePDC05swMgYGJpd5c2n9e
BHGEC9X8WHJoBwIYjtGiel1c7Q2Ppuh3k3D+/drZPP87vTdYPUBcW0BGTL37vMdFgQ32zyZhMMTR
JOgzZHxIbVA53Fxso94kQGNBQ9EwqL1uLjAdZn1KkyDLfLh/shJ+PwnqzKJGEMAbYOf47YU4Gp0Q
QPyhdjTX1N4ewFpvP0kre/Nrb55uhN+/vjJrQTJQueZiUR3PAhsBYJzADJ+quVgjE1sDKBONXQP6
rAk/iQLblxwsBUEBZY2A3cM/EFe78ya0EZAfJ58zbiNYM9qcmOCz4HfdSx6vBFJ3M4QghKOEHpe4
prYSLKqBx06CDW/XppcKFZxPToJszAQoiGWY2tsjeWePPgyhLQtShGl2n5hvfLwGHAWLIbLFtpAs
5JqcWYRE155Q//5I1JWZIQAwYOYn1wDsTktrugFNzh5SXDvaKcDzkcloqAKpaq7+ErAMDIZNDYCC
7yCuyU0CeXmbA3zcYcg5QJECczB4e3NmEXUgu9tZiskdA1DXQCFGvzypd0T42N7H299C+ZVQmTZ0
3bef3PbHixH48ajXV+2ZQSIElLbd/sLaH8+CjVtsw9rjuG1/YXJrAOlIfawpQMoXYw9+RhlGcw1m
ASY7dEz8426vTcgZojJHFFaMWgSaOiMfgGYj6MJTr29rUPyJHqHWtz+f3CJQIDuOXgT6jK0ug9t2
/sAgQlTojWnS/E4oaDYTPqFV0Eldj1oFOq9H8QQE687fGZgD28EVoDMoUzDZVYDmyci9oMszatAE
HNIZvdNZALU04b3/7TIw7RNaCzyePdYsABkRGoEWP6IhbK6eWTBnVHbRoxDEoLkmtyNEjmusY4RZ
kEnmgJzpv1b88Sw4GsAaAYSC6EhztRHZlNYCst+jnWQbF0CkmYQisrgGxtGxOTcBEIEYWye5nfZJ
zQJpj5HngmbN8JERYyB531wD62DTPpXaZQqxutNxejsCRa+xs6AbSPoIdOjoWx/vCNOZoTJDdokq
m+aanNNMZx5z7I7QtRkV5ASG5LHaq3864pPNwJEVPNPJ7QVUK5yxwBGegi3SiURN7euf7gUcadHC
tvv55M5FFVxvrI3UTfZCU9/SecXDc1GfUWOhEaO1d5rQgQiWLhLEo9xFjU0AUUTIoLRmYegiyMBn
RAzgye0imeAiMOSxi4DQiWpCUVzenQSn7iI4OigNlR/NNcVZGL0VNFwApGYo8e/WAtN6bBZosKNj
Guk20a2FyRlH0RiBTzdqR+ggRuCotH152l2k5JQ4G11LWm40t5rYiTA6dNJJoWL8YVu0mwHjd7wK
WBszxMI4M7te9RN6f1B+oVw47vuDpZMxokd9mzgTh8vx+5NexCcQucWpppj5OkJvddQsEDpSp67j
InYwwsA5gO0HjGIApdEiSVytNzaltSB8l5GzgIsI14rM0mNeZWAdQRTZJsDLNGZprsn5CIKyM3oW
AFM0XhEJ3F9vebwjLCAnTCc8w856Tu5cZBZGY+wa56IqGIfoJjfXYC1AEZpR1sVE2RPcC4RzY/eC
SrhES1RRXvLU+5Nlw0OCAfJYkTA9HwmzNnYWNJLpmugv9HguDqyj5czoqUpYSfe05priLIia5lHW
AR9JpwaHlQ7U3Fx9Gyl8BJ3qUPXRU2yN8pSsg46VHDsLvCSlZniKT9tIsm78BJFUJFYfdwzTPqFZ
wKx1Ye2I2gNk6OHC8M/gQKTowERlE85bt0imFy7opMVHLgJxICDbA77cfuMTXBXEEauAon7nTk9v
KxDZjp0F8i22QyFW5xKfoMuk4RE5tgX43J4XbZQyoa1AH4UunhmxFUgwU/fv0Dj011v2HCXcRVoJ
yKIur7naaZ/QLEAGVkeHDgZVqIRHchcZDAMoqlSFpLUozGu3zOTcJcBxtbXb/34tiACKWgSCg+5g
GISRTYGmRV2aak7ORYBFOXoviEwLOjAOiNLTe8GeiePCEB0tJ7oXDJRsRloH4SihUIB4wm/AlCbH
ILj4HeY2vb2AUz8WUgJYpFydSaAMrbkGTrMtU6aLnwQBbqqOUtt6Z5zTTADloKUCD6idhSGkIrNl
qOESDWbaX2gW3z+yDv/gl37xYS5cL3homDDeOnuKC/O7X3jkgJz+vON/iIYjgujS+0VBjGnvvW7Y
N+LP/+0V9zce8dEPHz3k5j7d/9694Omte/d6fKvHv7z21ukqvXcRYxPEn+4x2wZL9Er5sQpXPYJK
w834+0n+5z+95zw6C54Z+OkmLL9e/1+Om3qw+PoP3BAJRj9w6qNsvMp6U9FwdcaOfLEKvJ9xGnm9
p24r/0ePHQdxunqIj5+6LacfPzJcyfvcuy/y3uBNnfbYwRfrYFWt0vXxyG0N9OiRO8rVi/jnC9pL
FeGP/rS3ZbZj73LFrHsPve/ZVbCOHfnlOk43/UfuyiLHjnzNjHve8YyjFClUhcYO/Oph5fYWYFfB
OHrcIPCi2OvvSJwELMbooaMHbzU4RdpSs9Ejx1V/WbS1W2OHfXN6NrXlUKMHZoDi3q8f57RplyVc
sce/aCmd/8YEvI0LLzuZ5pbtMvaxb1Ze1Ds9KE8QFUHjx6XT5ip6eBypMeYtL2H80Fm2uqd96DrP
e2u6q/oePb53j8Dcqk+4bStkxg+NLcjivLeyu7qT8WNnmce/SdI7m+g/JULmPzF6XKTDoUWVwOih
4ygfnCFd5n3syO/WP9JhC7suqTt+6HLVt1tdnnT8wNWL61WYZK7XN+uMLzKQf2L81+s0W/dOqi6x
9ycGv1nvvfueGevyZX9i8G9x6j/OQXOkIFmpPP7Fvz9h38Vp7r64WKUxlrK/Odssz+hnb26wWPnD
va+ZIn0ydvj3rtef8TYfMXpYP8Aj6Uc16GEJlHv00Ol6M9Q0aIowxw78YR1FWR2Uq0GYQC8rgUuP
Hf6TGz+sX7zKTmxbC/iOHf5zXPxmIXbleX/mBqcLUQz/B/zBW2Z/jchbz6XoYOCxj3673vejyo7+
P3bcL/nKfVwY4kzp8Nqxw96t0xDL1hu5TZCNHtkjshks7w5kHTv01xV2hx5W/a0JsUVgl6MHX2f5
i7unHr5FBUeP72X3MT03ep5bx4IaPfbvG2ifBWKeQpp+JW1P8adHeZSn/rc+uCZ+4z5Yr9L//i8A
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_xlchart.v2.24</cx:f>
      </cx:strDim>
      <cx:numDim type="val">
        <cx:f>_xlchart.v2.25</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bg1"/>
              </a:solidFill>
              <a:latin typeface="Aptos Narrow" panose="02110004020202020204"/>
            </a:rPr>
            <a:t>Sales by Category</a:t>
          </a:r>
        </a:p>
      </cx:txPr>
    </cx:title>
    <cx:plotArea>
      <cx:plotAreaRegion>
        <cx:series layoutId="funnel" uniqueId="{A4DED7DF-6BF7-4DDF-830C-32C8A523858C}">
          <cx:spPr>
            <a:gradFill flip="none" rotWithShape="1">
              <a:gsLst>
                <a:gs pos="0">
                  <a:schemeClr val="accent6">
                    <a:lumMod val="20000"/>
                    <a:lumOff val="80000"/>
                  </a:schemeClr>
                </a:gs>
                <a:gs pos="46000">
                  <a:schemeClr val="accent6">
                    <a:lumMod val="60000"/>
                    <a:lumOff val="40000"/>
                  </a:schemeClr>
                </a:gs>
                <a:gs pos="88000">
                  <a:schemeClr val="accent3">
                    <a:lumMod val="60000"/>
                  </a:schemeClr>
                </a:gs>
              </a:gsLst>
              <a:lin ang="10800000" scaled="1"/>
              <a:tileRect/>
            </a:gradFill>
            <a:ln>
              <a:noFill/>
            </a:ln>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bg1"/>
              </a:solidFill>
              <a:latin typeface="Aptos Narrow" panose="02110004020202020204"/>
            </a:rPr>
            <a:t>Sales by State</a:t>
          </a:r>
        </a:p>
      </cx:txPr>
    </cx:title>
    <cx:plotArea>
      <cx:plotAreaRegion>
        <cx:series layoutId="regionMap" uniqueId="{432E418C-AEBA-42DC-A592-FB17EFB4D6F0}">
          <cx:spPr>
            <a:solidFill>
              <a:schemeClr val="accent6">
                <a:lumMod val="50000"/>
              </a:schemeClr>
            </a:solidFill>
          </cx:spPr>
          <cx:dataId val="0"/>
          <cx:layoutPr>
            <cx:geography cultureLanguage="en-US" cultureRegion="IN" attribution="Powered by Bing">
              <cx:geoCache provider="{E9337A44-BEBE-4D9F-B70C-5C5E7DAFC167}">
                <cx:binary>1H1Zc9u4Eu5fSeX50kPs5Kkzp2pILZa8xHac9YWlsR0S3EACXED++tvyFptREk+Nb92SJlVjm4LQ
wIfeG63/Xtn/XOU3G/3GFnlp/nNl/3ybNE31nz/+MFfJTbExB4W80sqob83BlSr+UN++yaubP671
ppdl/Ad2Ef3jKtno5sa+/d9/4dPiG3WsrjaNVOV5e6OHixvT5o35xbOdj95srgtZzqRptLxq0J9v
PzSb5O2bm7KRzXA5VDd/vn32jrdv/ph+zg9zvsmBrKa9hrHEPyCYCMExc29f+O2bXJXx/WMHIXTA
hYcx5vxh1tNNASN/R8ctFZvra31jDCzi9v8Po55RDH+8fPvmSrVls92lGDYM/lTK5ub6zftm09yY
t2+kUeHdG0K1JfvD+9t1/vF8n//338kfYOWTvzyBYrpNv3v0AxLv9E2syodd+fdYUHLgE497nHD/
7jXBArsHjHnIZVQ8zHqHxe8p2Y3Gw7gJHu8u9hKPv/LN35ti87A1/x4Qgg8E5xQOP+z3U67w+IFH
XUKwix+RuuPIOzxeQMluQB4HThD563gvEblIgFvfrEy+Ka9fDxYKIgl72Gfe/eZ7z9ER6IAhz3M5
ZXdvIA9z36HzUqp2Q/R89ASni9Ve4vSXlqMqX5Nz6AH2CcYeoncQTBjoVq1s8eGM36od9ByiFxC0
G53HgRNg/vq6l8CcbGR587A1/16gUXZAKEg0Ru45YwIL9w8w4oi64h42+jD3Hef8lpzdoNwPm0By
Mt9LSMJNLr8pXcrXZBdxgBkA4yP/zgoDdniqbxDyDzgSWCCK7vjpOS4vo2k3OE/HThAK/9pLhP7S
2aY0GzAbX81KpgegazyXoHu+mWgcHx9Q4iMG1tkdfuxh7nt74AUU7Ubn+1om2Py1nzbaIldaXr8i
62DvgPmMIUrudt6dsI4H0HiCUOzdv2FiDLyAoN3IPA6cALPYT1MtVIDM5lo9HNx/r2yIdwA8w5hL
8W6h5rID8GQ8wieQvISU3Zh8HzkBJXy3l5Lswe1/o769gbW1xd+vqnUAIBcAQATU/FN1I8SBizj2
Obm3sCdmwD8lazdYuz9lAtws3EvgPm1MAmGh5lXDA+KAIkSY8MRum/o2PMCp51J0y3AgCZ86pS+j
aTdWT8dOEPq0n0bCqdJN8ma2yVTzitqIAkaUExd46g4j/zlnATAHlG89o3s7Dp4/xeilVO1G6fno
CU6ns73kpFCV5c1VI6/a5mGr/r1qgggCEwwxQu6jnhOjQUDgh3jgveKJIfdCanbD82zwBJ3wci/R
md3km36jX9FFhYC063oQj35wUSccJBgwkMcpQfe6aYLQSyjaDc/3kRNsZvO9xGZ5o3T8qvYCPgDt
gj3q3+mXH0xtAsKPEkHdey9oYte9gKDdyDwOnACz3E/Vs7reJK9oZ1N6AHaaK/BDbGDinCJEDzjz
ifDcCa/8lpDdcNwPm4Cx2k/9ciKN2f6rKvl6+mWbOMAgxbz7cIE/EWIehHMYx+AZ3btGk9zaC4na
Dc+zwROQTt7vpShb5bkslTSvhxB1DxAwDDif95HOHxFCFDJx7BHCh7nvIjovoWg3PN9HTrBZ7Wfg
YFVey82r5g78A4iD+tR7CKaBGnnqnULyDSwz8IEg/Xb7mkq13xP0E2QeBk6BOd1PplH9a3o2+ACy
ApwJSu92fYKKTw62tjRH7v3ziUhb/Yaan0ByO2qKx36q/csb+6oxaQSGMPGoh3ZbYz5UdkCG2hfi
PkcNZsFTV/O35OxG5H7YBJLLz3vJIkevnSfwINhMYcOFuGOSiV/pe2CquQgSCd/zb08x+T09u0F5
GDdB5Wg/tf0RbEl7lQ0P5/Xf+/tEHDAssMfZd154plIYqBQhBEH3SYKJSnkJRT9B5nEtU2y+7CXH
HKtWmlfW9+6BD0VNLuffY2JPwfERJN8QlKB57l1MjT4cjDtT7EUk7UbnydAJPMf7qWNOb/7WG5O9
pt6HUBnknbclgncibVIgCGoGwNvqmN2pz5dQtBuc7yMn2JzuZzzmZKOH1y2E2mbYABxQJs8tZMEP
hIugAMe/d27AVnuqZl5CyW5Mvo+cYHKyp97/xpjNVdKam6YxD5v07/UNxQdQrQGRMHGvTyZ2AFSo
cZdBAaE3KeQ8eSk9P4Pn2XKmGO2nTDuRV4mMN69ZaAvlHICND6nPO40yiZh5DML/rg8u5v3ziS/z
Eop+AtDjWqbYrPbSHDhRZfOqzj8k0IAtGPIhinz7mriZyIXQGWUI823S+plQ+z0pP8HkYeAUksv9
hERCwsy8blaTQ9mgDyU2Dzp+Is58eoB8qK+BtOYEk5fQ8hNUvg+d4rIf4ZhfX2i4O7l3mubZO//5
/Q3QIxCVIfce54RfwDwDfxNKbB5MgQnXTO5Z/Jys3ShNhj9byX5c4thGy1Wr5cPB/ffKH6wywgUE
L+/LMNypxQwVaeBqCvRQAzBxNl9C0W40vo+cssx+lj+d3nSb16wV3F52YpxC+fO9JznR+whxyMsw
sMrg9sD2BXLuqYr5PT27cXkYN0Hl9ONeKpjTm/7N4aaooMLpNRP/cPuJewxiAA81GRNJtr3Vsb2n
5rv3NdITXfNisn6G0bNVTaE63Euo3iXyNRPNULsENc5gm+1mHyi1hScEim2/66Kn7PM7anYDczdq
gse7/cRje0bXN9rcDA+C5d+rm20mkwBTMHKfB5ioGwHZf0hEwwXV+4q0iQXwMpp2Y/N07ASh0/Ve
csx2RSc3Vl69It8QekAxRNAQvQ+hTSQbcvkBcj0A0ftB4byEmp9j87CSKTYne4nNp0HBVej4FVkH
Q4W6zzH/ybUOiGvChVsEBoN7L/Ee5r6LPL+AoN3YPA6cAPPpy14Cs2WaL0pnD7vzCkINkCE+ptsr
trevCctAFSCUz7hgLtxHOCcRmpdQtBua7yMn2JzuKTa3dc7hRisoodm8HkIELm8QUPaPtvTkKqHw
D5AHpjTn90JvitCL6foJTpPxU7TCveSky5tt8Mbc3LwqUB6F9Ix779NM3VEopyGUgAyEirXb10QH
vYik3Rg9GTqB53I/YjjPqIbeG++yHEo3X7XFALCRR+DOwH0h+rSm1gcNBKaB64r7Sx/+w8m4U0Ev
oWg3ON9HPlslLPJoL1nnkzRXqjTydfMEEDgDy5rfq3/Y/KeZaSjjFFBhw6C49lFLPXV4XkTSbnSe
DJ3A82m1l/CcgWQzQ95tXvXiNDg/ng/3pu9zz7cRm6cIwU02j3jeth7nMdPzFKGXUrUbpOejJzid
/bWXOL1XLdyL+n9gL0BzGxei0PihXG1i0XlbJOHmAHSGuENqYi+8nK7dWE3HT9B6v5/2wt2qXv0W
GzisBExriLfdYTGx7SDQcICJCykhPgkmvJSeX2H0sJopQrO95KePN7qABOOD1n4F14hCIS7D8N+E
g+DSGgdf1ucQSbh9TfIKL6BkNyyPAyeIfLzcT0QkXIt6VS20LS9E2PMh7XO385O8gvAOtiqKwSWd
u+eA3FMt9PEFFP0EmseRU2z2U/t8ujHNm5dsxz/scgcAUAw3p6Eo6vY1EWigfDgE6CACdx9DnQD0
YrJ2ozQZPoHq0/+nNNDPO+M9NgycbZrN/LbT4JPmeL9+ersD0PtwMvT+vO8Uf3essLr+8y0GRxW2
/rGD4fZDnnHKd6flh0E3G9P8+daBWgS4G4pAQhJIJUFpHGioHk4VPEIugbulHHKz4OpiuN4Dj8pt
GAHaIELZiQslJWJ7LQvkptlaQfBnyEnddnXhQNl2nPfY2/FM5QN0/3vcjPvf35RtcaZk2Zg/30Lo
8O2b6u5929UxKF4hwocjiIACBDdYQU5UV5sLCGrC29H/0V3mlZajek0bx84IzRdN0jULUjTeOUvK
RK2YHztl0JhkZPNM89b5kDQsvc4hMaZMYB1djWVYFL6Mlk7rEH3ZDnV+5MW+TM8aXuqvnZbiCxt5
uU5QnB81fYpnvpPpWe1KWayxjbIFz/xu1nRpeZxWtaO+lEmlTrqhrcZlMaBl3I9dGI8JrhZF12v/
SycH4h16bhIHuqkH/rnrbeudDcBxM6Fkcpxi1dA54V1Zhn5ceXLTNU7yudW5KQ6VVlm8qEyb8eOG
uUkTL5y8cGnYuplMbFD00iP9aZ7AvV+x8Op8rE4VJO1NkFijRSjKIaXRYWM40XZeqNp1inXJKPPy
oMaRj9ksa0URnXp4jNo+iHLYzzqQQ9H2dRiBVO5nbdcJFKIkQu5V3+emH+dZIlnvBllp2KiDMlVR
FhatHp0h4G1JyqD0sFOEtvFplAeJN9YUzVha0THMeBeXVajjCiciC7y0VWN6PUbDYFgWNkU8sFkX
K0kDuLTZxUuc2UifiqJxVm5f6jM39aJg9B0S9B3VQWqScpU4TreMWYXfZw5vZUCMOwYdKvtzlPds
wf1q2IgqzeZ93ubhkA3JTCpTLzqvyI61I8lSGVqslGraZVZ2dRPUpeJB3uXtyutsKNokWxRFqWaE
J/E7KJQvwy7J7YzTOJvRhpEg5bE6NKMfneuiLz5FpdNUQRblXjA6XfUuT/mHTBXxOYlrc9YnnTjP
q6z7khSencU+ita6Suw5nAe1GDolP+bGRmc5VsOnLKkcHPZt24WRwNGsR1Kc+n4WfUwqSw5twp13
jo1sExjt+ItOaHIc8ShfOqkjxxkSOhs+VrXHAhHl/EPNUfneDDZDQRElsQ1ZWhMbykILG6phHFel
hn6mgd+YYt62ZbPq7aiXfZ7FH0mlyJE/iqQKUMX6SzByzRB4lY7SWZvp/BvqKc8DIkZmAxAA5TzD
agwGaBVwBl30xEr37DKtxcykLSUBJVYco6GK4yCVY14GkW67d20c4yNkrTqk1G+DJh0A6zY3+jzJ
eflRG1suu0hUf/c4+YRq3YVN7nlrQLqYDxWh4WAq72QccnsecZOsS2r1ZYzI+LklY1Es/N7iq1Rp
98gZS5EGdU3Eus+tv6BpddP5dXSImFvPE5uNgKBI3/uZ1352eZp/GrJRfiJ9I1nIai/7VDulP+sz
4DDuNHrpQt3K3Bd9s5AVP+pVysPCk/ky1WR4V/olW/fW+H1QDllaBTDWeYdSmQUjG9MkgG5/8qyM
Uru2TmV1qOKMwCmO0yBhns0D2ThmRp16mKu+rcI+6pPtvjSBEHkSxo4bVsz0a+X65YwMDH+kwiHv
Gkd/kKN+n1aOuLZMZThw/c7NAtZDgDrE1ZheCp3So8IdomO3oVXAUxPNhIxXPjXiZOh1DazRmvdj
7uUzpl11xVvXC6p+VGck8se/617pOkBObgO/6KujOI3phzihLOR1jmnQF/UwG0c/PgEXt/3SMGdW
qjwOo6xwwzFDaAxTq9etrOKNIYm8yXvchqarj3Eb9XPGeztLupZ8xkkkD4kDt1UC2/fDMbaVN6MZ
703QNNgBjqOJe4pq6yy0Qk4SQGRXnWepMXVYNcif561Fpx0EwqIgj6TbBUnRp/YQJ429UD01XpjF
PXnfNZH3d9YXTh60ssUk9PLen0dRMlxQJ/KOVVeyTcu0OvJ5pHkwNAjkXOsSexajMqqC1ktMgHvq
nggfocsBOeZUxH47BHFL+hl0qsl1YGSyUoXXyaAakHfsIKxO4b51BkeUqbBx7VUNOu8C9XxYxU5k
QvjQOIzTyKxYVvnLpqb22GmwDH2v8q6o0uybcui1rGp8jERnmnCoiyHI/XRe69QBJneyk94m3olP
suw4cRVPg3S8SlxcB7Wbq4Ba+0G5+r2tRzf0kE7CMiqiQLY8WUiE2NKVo39eI63mDscJCanpzWHs
JKd51sUL2spopkuNPsma0WUaM3cB/H6VjqV3UWPTh0mdq8tYIJAgia7WfZoVc60jlp8wheKQmbKD
ulk3PnR6O8iAF7xZQmcfdQ4nt5iVrt+fyUHp69oaxw1whXIwe6j3MeYRXQOFwwz3VRkqVrEqyDNW
nBWRwxY5HtQKlQ0OXePa2WBceezoWAS8LNWyaW07o61tvmCtk1nuqTLoRPa1MejvtK6ycAT1eNz1
RdwG3PTJGfXqIiiNyma2SHA4EGu+IdJl8xYN7fvU5Wze0V7PVexlC+opb0a0E72XHTKn3BXNsvdJ
DVRI/a6LU4Lm6ejrOKC48EJHJ86qb4+0pEnIyv5v7dL8a237dhH3XnZdeALNh9EFXD3va+LlNzqT
ZkUcUPeuyLJZzeCniAk/GBjjh51s3JWb5nTWSYQXuJHoeKyc9MpPPQayM3GWDSudgJooP0+bnKyx
SeWiatJ61YJBMm/r3D8kVJmFsGB5Ob1iywwn3ZEsVA58ZKt61iDHmbnD2IS2Ut2cCFNeNayXIdB+
KdsYhe2Q8MO+I3Uo2clI++qwpEUWuJWPFwqxq9qtztvWA9NBlmlI03EJItoJBuJ8RpIOQZJwuZDZ
CBZG7vJ55qpTUelz4Zqlb+rl2Bdt4BZZP3OT8sJzmmydqjFelLrygtp3ccBliQOaJGsz5vEiovkJ
KRznwje2X+a89Q/pkMazkRTnTlaeDVomi6ZwZTAqpwx5Ppz7XYtmmczypWkqNWvGqpzRWHkBS1q0
LDsyghAW5J3TWByAbBeXDcXycEwjFfoM3dQRd+ZsSItAFm0RYFkxUGRZAvqAtOc9VDxeyWKo58KB
46eMc8htV55zp/NAGY9J0LEWha5ftStbaP8wLWMniOXorYtmOM8l+0oj8eFp6+9nZviVqmBNcXLf
Zf3x1/9dqgL+3fYC//7HbZP2779BTf9dd/dfvgs6kWzzLmb6pq0v9fhZ37uOb/2XxxbkE4/orh/8
T9ylXz58oS8FgVSIof7cl5reYrh1wO4G3ftS296J4DGDeMfMv3WNHn0pH2rBIFjrM+qDTofepZAa
ufelqAeZXziNPvS54lCbjICKe39q27nZh3pl4VG4wA/mPPsn/hQCr/2pOwUtHRGB3KW47XkG/bhh
oqfuFKhI29S5QUdlRbumDru4kPZQs04uo8QteRGoZCjUcZohp/8gbUlXthqSCtSWX7GNkF2J0Wxw
U9LZgKV8HMARoDlNj2Jcg970ozKLwY422iyf7PQOV3BL2RNHEHrouBRa6UAlnYcZuKoTyj3T9nmk
R31EYtdeoKR0Qtan/vHQCfe0dwbQxL+eELpX/TAldcEvpoxBXwtAE5zfp5vlyJxUTqviI0inHKtG
OGmYd1ARu0wpjWtwhGqnPkTarb74fe3XNmxpJ+ihz9suWrA4QWoVCemAMAG1Egclj9pxiRtuz7xS
CjJXZWvPEkLRZY5RMy5pVKqj1KBIzyEcN3YByrZmRq3rYgyZbcsMdEEJe+3wzl7kY+3NMBrZpikr
cP3S2oOp/CTq4rkWUVrMehYhHPTcAQOHAyJ1WDSmbReRcYaTgUt8qRGBQ9CTnG00KeRyoI6v52NT
oVPtqUyGIpZDPO+l38dztKXcTWgOnnES40uEwNMIpDCwNqPT+ouTDGAJ8R7IsFh6dk4Yrr7grs/G
kCtcJ+9sUgBF/sDIahhRYj/omiWjDGoHo0ucJsgcYQW3xU/HrBfOgouBV58xactk3WgD5y82+Rg6
WLDuYtQlvnRIju2nykPW+UpwAzsnjQV6hkZZtQItUBRhpzMYBGIYps6rDp5WbQbU4bQrwVsdazAI
HTdNk7MINDUPoJNxkcxoT2D9aQYmX9rH0cd24P7HrtUw3O+RLma15OcJb+GjXVPDJskBlGXAKVyb
+5z0ZVcd0tEtijnsI2lDJglsi3Tyup9Z1tTj+2FUAGsHYWt0FI9+nqzHLSRiuzl+LcHu6SsCpmbt
DGgm88YR4dh1/UkCwYZzB0ILNkgtMC+JoWnLrK4lauZGD8CEuY+ASs1FL2aqw/kcVEQ8y1mNUrBO
7XDJG9ycOsy3IizSiBpwRVq1idOGnQxDzD864Pqf9l2VnxGSxRuwaOWhcsDgCiUuxaaMs+5TRdzU
LtAIRzbpXXvW9V3jhUnaw44XeZQNEDjhzM6ZEv5Hh9emOcdydPiMdQKOTacFbG8vC67fuY1lZGEY
xHFyCCjUBIH3SL1kJLMUTiS+6gsL2ElS0f7bkELU5Qv8WKTfKtvbC1m46DLl0A8HfCc4IwaX4EYk
ygcDHG+RzzOn5oET9YBt1o95MR+Fqr7AzgBzibQEpswq1UcL4zqV+WwiZi8gPwqM4IwCNljiCvNl
lrvqiOERvOAIgiyHcZeqbJFG2J5RwurDNhkHe0zKFrZeqBZm4TZLxwABt/lza1PYF+ETMKtvPYgy
ybC+zMbRcT46rRjr4wZrR58N1gdKcjCA+g9j0Q/+B0nBwLmIulQf2sLREJ/pCFmNHQUBMQ4F7KVu
GthL6/ayCnw/ho2o3EIfQhgitwsKUiVZVzVcvgxvD3JmHQBOOT7wMe+2TNFoCp9iewIytKQKg+nm
IPB+kJfwzzb3WvwujXwQFF6MMnUlSI9OE+6lceDlBczpZDF4UyKKdfpVI93HVcDauLkmkddknyC6
ZlAS2mhk+p0qypKDGweOjT8XeezoOc4QfJILx2ltagGYN7lGp2kzEvvJa6M6u2GixOCq0KGOo3nh
dhi/K0D/jHWA2zTmq6jEXoEDpaCuapVgAsEphsSYBY6M3a/SjiaQMvZOS7jk8Jl1bRSqEb0XXWz7
EBWq/TCowZlnEEKE2FxlQtLGyYrkfjQjUQSOeiG7PoDgJMSoElGwQ8f0vD9WNK0d+Qkc3tYsaMV4
mQZgbUUlCBm1qirP/WggOBWSwv3qlODuNWWeBdlQNoFMeusdogzHf+cmEjc2JlFQIl2+a3J+3ILr
PcyzXNtzrkT8lZGunBegpGYQXCUXXh2VXxFNigUGjykKxViwwG2EPvPjIQtFldUkwGOWn4BjnX/A
qRHgEJtmMYKJGjidtWGp43Hegc/+rsvH4pjRrp23vcjPQaxXX1O/Td53ND/rhWvTpa4NXdRDbQM3
VRCEkUq+jw3PP/QFNfFCN2V57IMCm+VZPa5zx88WUL4jg67uSxPkQoDY64i6BKVTfS5ZUSWzdDTl
wpOu+pRwvt3aQvoBtKJoweQWrT2tuCVg5HbFLI6E+Sa10LO8pfQQj2m86HOMT1lsBJ0lLiuHwA5g
DsyMxt1RbQq19PJ6yMM0J2olEosXMUPnYI5XS9cm7UzDGj+nma560FIdX5VDhLr5UIj2tG5o9N6v
Er50zJgtmOPzEOJpo7cYBs5PnaSpj0BgD4duWQ6r3kH+amyyfj4YrcMG0zas2yE9TErDLzvZjdeu
m6dHvuePR+Ae+/ns1xbKD8bc7aUoqJLe3ruFm4aT2HitCuKleRWtbVPpw6yM8tDtCSgh6mhvlrqd
OoqAy+FiwKPJu8MQ21o9zw0xIbZt2zEHSxe+9WBrNT2JyNNoTETSM38NPn31RVIJgqFqMNgYv54H
cgg/zMMFzAIX9rc1rRPrq0sUb40fR2uabS0M4WqQ2aWtvjAbgcD455PBFYxtRgtBa0A62UoEPOzE
YASub0M+SiV0ZRKeh45s/fmvp/rRkIWuHNARctteHYE9PzFk69gXlWNdviZ8QKdlC6Y36/08NF6j
joyAqME/ng9BigbBMdl+v4vnPscLeQrYNi/YerRJ9PFOBZUJJBIgzGDAGjFygO399Zzb7Xp+RmBx
HrTzw9BGHr4ta7LGoYhp4+uGrjUvwboSjgvGDwhU0MClxaADoU8T6COn6OBn10lBffyagB8PKVyM
YrDPUAWIt1/U9XzRqqS1a/OMr9tW6sO+d8jKol5BHd8/YwWYRUApPDRiga4S7uTU5BHuy0gavo6b
RB8OkEJfCm/of7OZu9YCDiX0hYcvuQLGm8zCG4Jr5sBa/Np4My5FHt5GQH+9lh3HEjJ/cCPZA29n
2/ny+Y5ldVHLSiq2xpGWS6kTOBTd0As7H6IGnTaV7cbfuHQ/yi+Q6SDDYFlQPAPTPp+ylF009Dmn
a0dF/DNqvXg9uh2YIm2u/HnpDdv4jRnhiPx6qT9KFg9SipDyhNVCrmu6VB/30h0rhtdZC9wdKZCT
De+82ZhyDzoO/uqE7FgiHA4BeVJgdXD58fMlirzXMFWB11YnRTgUSB2NEEf6klM4MNnWg7PbU/Pr
SXetj2/bnFEo9+eMTCbtXFmSxOdonfNaH5YFJavc9ZIlODq/5fRtaGLC6lCkJhi0sd12h/iR0xJP
ey7Ik/Woje8FKSpYHzDh5hdVN+pTleYJpHgGMJNtD3ZdD7aWOe3qzkYL6hgKzoVimzzG5holhoDV
OZZ5cuZlvMp/sy27KIXQB/ZBIsH3xuCJQikheSkHJ4ITXkAbuFBGsvqSWgf0ZZdSOGqpD2b9r5FA
P/IuVLAAV4F6huv+0KT5Of5xDvGSCHTc2vEcsHWtR8B/aKxtrj2NQGUmVbQ976lEp3Wb11+6jo1o
RqRvL2qD63xZx+1YL8BKkstmQHky+zWBu/YEZNi2Jd72EimecL1bQ9q884Dri9EDo9tl6VcUO2Rt
clLKoK8hzvrrCX84m1AevOUGCOXAEYXvuXi+IbU0W6N/GNcdjejGuCkkuoa6hGNqK/DG//lk22+d
gwoGH0TNVAt4I1yNjWt/WNvY2rO0zPxj13jg5TC3Ai/p15P9ADWszPMgTAfdOEDjsQnXFZmDKhO5
w5pHDBxL+L5IOFnAiOAl/noiPKmJgKZsIC63xgODxXGIiz3fwxxyZZZXogcLQifmzAUfrg0dzzTZ
h8hRozmq0g4iITSm3nHSJ4UFj0QQHdT5Vg2q2l4kMoM4gdODsxQaNFZfRqH1oetwCGVB1Iss3Hwb
/ejrDJzjHsfDWVMqXxX/VBBzuCoGQXCo74BLMT+YQrIcvEoUxqzxOHizvmzVUdEnchm7wz+2umAq
OANUbMtpoVP95Nw1sYubziZ6raGoZeXhFNZfq9qfO9iqI1ra38YPt9rriQ0EhTEgD6Hmc9szB77R
ZYpSORYE8tSMrnlt6Q3UIXZrTSP/421AhAsDUZ16zNkHZS3+DZPBdyNMJwf2IpzDty+50BYedMDz
I0LzqJG0l+kaIYgkjTOon+CZWQ58bAmUFVhIdHKUZZAdUgayU36sgAMJVAEe4maANCnG6XDhtgVE
EcdsG6+ptdg6FtAWYgxGyDCvdMFNumzh889EMzglfFIv2aHvxFkKgUuPQPIuNeNHvT1euQPKYDk0
GlXrTg8VZEm5sWestxAaM1EGcT/Iu4Kil3UXi5kX9zg7Ye62CMdFWXHeQ7ThVPPGWVoq+ZmCzCpk
ikSZBRDFLsfAFTV2jyEs7ZahEaz1g4Tq6rjJKNSwiLwa+5ka6hEc6FGue0+ikHY5ayF5i5LaL4O2
lqyB2Lfb9WpDxrRUwDMoheBRC7lGdN1rL4OguJMCv/i22gZDhzhLzrrBws/CqUe14gpClEtf+1Fy
yLsMvKKyHuHpWIt747PLIM2/8POtXVNXwGtJmbPhG0TLZR9mKNbguA/a+tkq9hx7UdmxSM4IpNvU
cRbXXXNuiAFAcCWAuxUqquxCjS7oC902qF7ApVl7kbnYO445V9mFqJC5tsaFVfQkZeMN4WVLT3SN
tqGoPgeYrSthICydbVgP5L6vEHRFgfqNlB53sJsdRDT+L3df1h2nrm77i7hDIETzClSVy10cdzvx
C8OOs2iFhJCQxK+/k2SdsxPvc1fGeb0va43EcRUI6Wtm82GAzXWDHtwxkaCxKuAgQK5ATQEIz7hP
6GGlNT4RZHEdvm2WTufZ9SZ4cKLDV8/DhqyVkykGhNOOdIk+TXZl+j7sgnapBmyX9g79qlBl6FMr
yyDo4vO6qiUdKqPXoNzkJG2VRAjhbGuwg6ZpRSMRpbZLr+O1Du25dQE4Se3CtcMbP0ZgWpk0y3Zy
I3pYcG45UMbGEEhCwomp8ZR1DBtsarMkug06hdzwow4AZo/dtzUJoIY2EcDNwiSl/qoGEJLNQNuE
+wukXH2Xbau7+wnBsdHgYmjrwse4j9hrV7dtfVjMAq7z57FKIsQWsp8Zm9I+e51YB+jNMh8+hi5s
uwugvcDmI/CGplQJwy6aswSdWTsyrGu07Jg57Rfz5jth16PrgMP/pGbCLH6tGd0LiSZGbZeJNH7l
Yb8jsQrwfCF7tD8uJEDgf6S/FPo4ddcCu0qvWQo+ohhI5/qjyAayXPG8wTHlMgDTMPoYCxvXa0yP
fR413edlmnEhIQF2cpRjtNxPGzQXL8alNFgB9LBhuM9E7swNc2P4mPT9BMWaqjv/PQvAZBz6bI7i
zz6UQIFbj9oYCp/Qphz5GDRAK4oWcAX2Sgw2Z8AJ1jT9FwrzQTcFU1pIWozdCg67qOuNA5sPRtZf
jmoBWu9HgJJHIGhbBkgC4rdLTogD1AaEXGcAyDaz9vZnxv9b5Xn3M5j/lCv+ylT+Slz+/8yTfvv1
/dL/Jb/+qTlFxfHfXdB/KE4/TDj6VXaK3/ubKE2S/5OnFGXS/jYzDMoiqEx/ik7hqty14dDoYK4J
aNK93/2bJ8VAE4qGEcXP3y+a+ZskDTHVkUZI8KjqdzQMLx/+L5b4t6cIke3ff/5VdEr35PjvzL1/
YxgR9Ec0Qg7fX2rze/JE4FdTaAf2PQtrjQ4xkrEMgK1J9KbPjBk5vAJhY8txmv3i40pHjrWuRBdL
3ppJxaAmReSG9DJvmTfVkAfTfGFzPi43ONESckkxOCbf2KB7J6ogScaelk2axuH31Alv7sfWpeNr
ljFZf6Oczsltk3QzDgAPuwWXArhZ8U9tSLSdqmZkapCFsIgWEAD5GZfccB76KzQ6U/9XsKwgb/5Q
7aYf1gjjM6KdyI53LxmW60MNmoa8M23SZt9rK6Z+vtAcLPDFGK/Qn15sS6OR0rYOVfZfI6m7qP5D
DRzu1fSvzwj+NGB1UUxh3UigEv5QbW89zZaEJN17Hw57qaoFZRTKrzwK5v6okJaVrhSUs3FbBHGA
HHJnY+qXqAzjLbH0UieAaQeQBjNFW4o3J6Pf+sMa/d5cYaQL2sidOd6NQZiLmH64Rtd2QdQqGrwn
gVpJVDVb2qTzccwQ2UgxKZ0kLwMjtYZ/8b+P2/+wgT88m/174xwsKXCvCF3nx++VxotUBDR7bzz2
XFKs6HbAScZ1NDWF7TvTfZrqVmsNeY3Aa+z/UNVDx/Dro8HXpzv2AK4eaCNeBL4vyy8AcQMxQQCk
nb4H6ZjOFDQ9lFGvOEiBPosN8NVtF4QivKHDDNnUsBACmQtGJ41YlH9eiN+bTTwAhtYauBl6vwSr
8REI0UlHeg9c/Bvkisj7JzFLXvtDUPMl9yefKYen8s9f+Z83j1FYCczJAHmBLsUf+gxA4/XYe6Le
48TilB99mGwhqARlzRIfuqyOkxdlsOpzsSSAxl4E8avKD6BViLR/2Ajhh0iGBcDrCnFKcFCBav9H
19PkW89yqYM3DKZKeXDhNOqEtuBOtIsoje3jLYY+cPGRLNyOm8wF60hrHrhMel9OATLqQ85briYI
zISK7vnaTcvbP6/Z750SSnAAcXhHAmZUpojheL/I7xvG2DpTZN7cm1NaYRMQg2IkPhAwkiwonKJr
8CAj0Fo4NNqK/X+gtsz/drGg3ABEB7AA6DyNEdp+vwwUJ4v2SyLeUJUHiOE9otdmAYIS7dkVrRni
/tJAAfDKe0jnxlJJrkJ2kYEiWodibhFt98jvW/zWBGnzehU7MMt/QjXCj3sMiiP4puCuyIA5A+H7
kJ8ctZPMp42+LYCWAn7o9SJHczdvuoMI0oKrw8UFKV/xM7Q9XPgqg4QueLBS1uclV2PflHyDmPCK
t/OkwT2COqh1adByjfcJysANdSfNHUJiFPQ+nC4JFAr41KGr7Tz/4ZiGv3erKRIblE8IGLsnHO83
/4Ex/hIxJqJbdEYy/0ZQQScvMVV44lEyMDx+6FKa6GK12S7WIDxWUVqkcEnARTBuJFxKTSeXPvWW
oOX45335dxr7d5phCKDgMH68N2UPatnHpSYEloC0a5eT2iLSLoeIuT2SG7ynyIi/FkjJs6QUSyPt
kkNZvzdFhWaNDvkVEj7Kl6YUg9SOXkexm3oCXSpr4Bnws8V5uq1dN4TOl1ARLNHXZQYID/FOH8XT
fOCj2SJdEkGShVeZYqQbr6kLBU3ucv8jkwxJtkLsXU8chfjN0LRrjnLDrEkX5mBrkeYu5i1JO16N
QS9xhsdxZbkq0wC/1hYDR0PSFs0oMhz8xA8IR1GuWnMefqwmoKOoZ2UeOI+dZFeYO4ILEWXZeAuJ
BZY7RGVi0lu6jAwfgO54P6ISGwvPjUCUA2XPsGgOOQcEYfnUVUCtxt4UosN8LgWZuE7w/cQ5PO68
b/BflDQW6wtgfFb1MZ2hHD2nwAGS6CAzga/kg4P27JLYqO6acnRAj7rT6OaxH5+oMH1ObxMPA4o8
9wkJgLmwBa0kxLodHXAsc+sXaHDbwfB8vYcIPKUTL/pWZ6Iud62XJbyY4Y9n0V0+5wDZDs0MVm1+
ZD5fN/FIiN+DYR2i0U5uhV6sSB47CZiuqbDPEYqPLTrssC95mC3qL59GYG0uWeJs9BIy53V2G3Nb
y89TnvdDdOgnSJrHQsJs5XQJ6xXi0GESHs+2gmdhUx4E2S6vLSHODllW+tjX9nrIF71A+jH2truc
gjxTQem6FnhtTEZt3xKIRmB4qeNaTlPB04mrL9MMiZgpMsRBrP7G1f7UZsSSJrnOeJeicJrgtkAX
WkN0iifPIR7BA4JkAbh18XNrQHKKFDalINfISeWoJiTEPCThYaGWRqS4jGiA3cAOwZo/IqCL7EFC
FzseeccaVrRNYx+Y71hf+c7Wpy5e6UVH6Hbmyq0XRjXiPlVJVLqctbdpp0dSzvGqHmts6ou4YYCh
cPrat17J8UtDOlE5OGlGaFGoPoV5mJY2mthVJsmLGHAcJyuTa+DnskqhA8bTJYE69qmLD73ozKet
HzU5YOfqAwgnOmLHJvxbK80D/HDySsVBc8Uhqj+wJYbCb4mbi1WYvGpzm31OZTsjJsruHR18XY2t
hPQsnqaK1fl8CfyZHyEIqaGRlCzGR2d+gsh5So8WH3nOAt++KSfMCTmjfp9ziIwHF45QP+U9O7Y9
EQ8yTqKtGBsg9UVARfMEX072OgYTK3Jq+KPNou4AbJNcxiRvu0IEAb2GN2mDMGPB4Jw+rT+TgHWo
9TTN30Mws+BjQxner9DbQfDtp+AQLlzfL2usz3soqOATMpcUWjLYRbjNYEACppV96dYo92eUGubb
EsV9eBBGalU2HW99seK9YN8zzVJeBXWgLnnOBKviUPef3UqHkjEO+dQCnKqss1a8kn6R1w4jra8W
WJOwQ2sGJVHcrBZUmXE30LSv54yL4LIbaBtVGaLfe2iBLhUbqIq2gGUl+GrlbL/PQeDKqAu312Xp
BeSFtUTrtW0Ldm47SuDcoVCmAgg4uMvENDPURqHsbn2YIhBz6coVCkh6idcEj/JSuVkdI2miKzYC
Oe8pe2bWfyOmrm/jEMdnXYyueApzYNE4vqYV84Ie4lRPtxKo41cPpvTYk8joZinMMLgBopwOPrUi
MDR+Xc0sChqN00mgvikiwvVnF07D56X1eigHrZunufXzF+XAGxazM66sQyVh2cD10SLMknrAwXPt
VsYus3d5tLRjCblo/9pzuRVBQ/gzXg03F1Ku4edcxNlZRioDFEMgpugm0C5Z4q77LVRrIQVUK4Ou
dVGbYC59Y5rrJAsE6PpwyF9VANVElc1y7iH3Xea7xCZQvUVzkpQ5vF0XOhTtHWqc+UBtq54iMcnT
CrvNqZdr8qpo/WT7rX/aIGHNTrOEpL+fefPdY0FOrU6NOQhG/INWOasLFc/+CtpFXZB2Xc9JPsjT
nIJAKJp0yZ/ySedv1En62KtavK3bun032ODVmoroJq57eiLIFNXsZv3AqQjgdppWOD6W4WUj0C7R
MaxR1Zotvm09iZHLHCIS6bssQNYekouUxHUpl6k/DcyoJ9TFFNe/RpchmQCDJXT5Cr3NfJdPoG9D
P+YPnKvtqln6+eBShNyin3h3O8VEXyoT27tpqdWjAmv0jQ4rgkM0+/U2Bg98QN9pP0F+a66cSu25
AxQuCgErxKlOOJRNc4Lu1CLmnbdA1ddwIanPW5S1Txni9td5y/QjEn5zgcOW3mxhoFH/wSsBkQW7
7uwI/Z7mUBxlm58o9ruajlsTiLthyNq7xgk5l7kcyVFZCHelNnFT1GzbrlUemysUeUPRBByeHbrl
HDGbQ8ybDtCsCdeUq9ziT9na0FNrVPAe1BHq92vP4q3LwXFDq5lVqZE8y64HiNdSfSAYhTdqKEBk
fW0D2dzlJhxvg9hPz6NWr/gdSIhhUXleOCqY3qT9rct7tK5Mht1lLmT0YgI4VcsRWtMbSL7NUxet
63xqoxHev7wN06u4Fio75oRP+SVvM1kJt8QQmvLWVlBg8RSeJ52vBaf1dCuChYRXPphTrHVCrFbX
c77a8Rg6BdgT8hH+ibo4+JxOeSfLBPS9OLS5VPf9rks7qFH49op3g+iqQE0M3WRdh8EJ9qtlu/fZ
pEx72ksPUuWzA4I/YNWEbYbLAd2qGstw571Kxk293gyj6XfVYdg82nQTvhQEMkC0OnUI3ydKRMgT
WKKfWddumUIcUVKzBIVTMwVNfbHqJL1kkSNT/7hRX0dr4d1McnMZIdiRcxa3qz/No58U/HQLMw8/
SRrwemOuCliUmnEogzh3DxAp50DWofH+/JNjsQn1PQxGM+gVm/duKiM1k/TmI6fSw2BUYmDacKkD
75b+0+iDJN/gZOQTcbwKScQHNEleRox/0jruM135BLJdmGbMInAesg0guAG5wA9xaMb2GhbYPin4
BB6k3LSbp4Jyvz1AIdgPF1MXM3FoLLM3A8zQSfWLFjqBODpFe92r8Dw0Sg4QfLPU/z+0z2k8UFX+
0D0DmVbva47ShCrpo5MQdUgPzdpGJipRwrUBDHpLAMDfFmmb3PsgFikKM5P5biwRSTX+gYDWCdNS
EYSA4h9aOUIN28yhA63C0zBtDxKMI2M3YbAm5qnPJl5fQLsfvzbr+rJtbQMPpXxpYLfYmXHLH6xN
+0Od1XCaInkQBIlEPcApsl2NPhpvFe3McW1VXspZbrKAGIXIgnPGH9Q0JpVSiYczsYsRX1fNv+mm
3o6pGMF/Nq6+kQPyShm6xc7VhmQT3+VLSx9SppSqujWrUfi12DDQ7Hb2PRRy+CzBWGWHJU2b60VM
4sFA3N0cjGvW+pxMHP66gLv8zEU/V9E0j8dhrtnDNJDwkOtWXA01C27g8I6vIpmsu2qblEOOtqiK
ohrjsExqTpuLop01QRKu4Fydl4MMExglh8zqs1S2LvIFsnPQSw18Y8myQvocwvRXCh5M5rwkuLmD
F0H4sEHP9F5Hyzif+qBdK4VDacHlDOoWWR7Jv0uGsep61Be4hPoeWac7GnhxSjPJ9rnvmvAF2gJ3
hHk6P8Fny4+pTPu7oCeqXHnSfiETfxp7gk4KjdsRbu3+q7CRFgWjQnylpIbJNaK1g9PZ9dDQQ8p6
WcsIN90QqGA6t5aYR0g/9WhLLlc4vb8NLU1fhroJvwwhtdcwtdOKyVmcqW/8s0jHaNhjmpPghch8
k9Q1Rd2K4LhvwvhbPHA0Yn7ie9Z20fImVnhDDmPSQc3cc7Qs54lNnSgXBXoEgutNoBFIbR+WdEQc
KZKg69nNKJforW1bPRQRjC9T0Y9pC68sPreckgR7ovWSnXliorRCC7/C3RogfV9yKfS/JLq2thwk
peQFideqIg8yu17ApJdUWvbBBdyi0VPSxy1sBOtgMH8gkJ8Yc/2bWTOJ9IDO8ygMYMtCgOW6Xlim
riSMI2OxDxJQ124x8m2ItOvKJVYobLt1dN+09jgrOJTo04xkNH5fbY4f5v26HqZ+pZeAMJoaydVt
KObhJfke0xyWHZ62+ir26N+KAOWIrsZ6DtghmDnwErKt7Fkv4/g1lRgOMICLrUYSzOTW2DR80Ojy
8mOtUcMVibbteLIoqi4R/SZ7cHPbwnLucpSealsCcUtbGwalqSnAFM8JkwclV6Cz8yKxiUqou9s+
HtZjsyZyzvkAIwqKNHXY21hMBPBzF6GmplO9fZkWGIM+RSK0S4Wuoh6WAptXbJi2EJpm9KeARGDi
PiUGevxiCOeOvo6QTcLfuAaZ6+sjDC+DIzcDFLciL9FtO9jBzdbyxZSQ+hLmqzZE3gJdDiQs9tW0
+poPVz6rAemUi0EDJu9G2BISWjhAZLk5KiPn7kvTDLFoKoujkq4I35ROqljdLBJ9bFCrTWfTmoD/
tcyLW9mhHYaOTwc2+3B4qEkUpOsJfF+np0rBCEL6ux7kC55DDNVWZ/oCkwqsWwER4va/8wDmMazj
0k++gorbsS8MLW77MDvs1pdAgvt80GMOmAF2o9rJKwy+IeiEGeI4OmGcwy19b+KauOQEtHTDeZvD
Je++Gmlb2MqnzPotQGdb9zZBikA41s8GqrU5u9YoKN0t6XPiQXo2i5mH09aRCE8LKa8X/RvNzARF
Oxu18dMVNbg9uKcErA1LmbAFzpAHqpnskkMi5rajl8SY2QuYEDqNGge9QzMfYSuAh6cNtKgGNjY3
UYuuoahljojp8w5FVBafOp1y7+WxjdeIzl05oRoZbXxoJqgnxoO0NhY5sINJZNcbSr/sUAdjUq+F
XmsYTYswnvP4kPqNxicVKf4sMzM+BZvA1IFIgLiDDgRn5xAmLX8n04AqC8hhq4aDSJa8rVYFl5Ar
tmjWn0G2GP8DobzMu2a9Y4StF3Q23bUgNS2HKDE3feg9P0jK9VmvOTnBdTc+9Lmz6Rnegy0t6CR9
XLjJDtNJaRKV2mXSwq0NQeO73AjY4lrFkI8kyKOm0nTz90sHLzkKhGA8oAJFh1j3krGTSmLNqxoD
ON6CrXYejvTGzuF9BosvqyxesfNNQdIDv2O/ojWYtmBFN6L6sD2gnFALfD5sWN+bwO2ICyrqaMIs
g7Y5guNa6+DIDZyeTyaCqqSsSSzEIfZkuQgXkX7FZJEYgGVaR40oASh2DB1qCjkkzxJiqogwo78s
m4U7o1Cy5rDhh/m8okAKo6s4Brh126Dz5kU8ow6/cdLEroBNLT2kQzJeBs0iimUzDMB0tt5KuIrL
yJulyiaWzxBh6/YEzBcPJoX/pqCQNFzMcpz70gAwe9v6VWFv1PlnExCx+5nkMQmlu/N42FWc11l+
wNgW+z3ALBaAh71srgOE4eUFzaVtP6c9homg6qJwP6OCSaB2Sln3hhBJ/YmucY9RC7S+gYepeW8U
BoAUmd3cha5r6HBghOpcITtinzLHzJ1VY4tbAAU4F1AICETTlLeFG1h+HwI+TKu8F/YcArToKkub
7l+WxuBg2bDEsJj3fTlbxR7muhFHDZ/Ml0QtYZGnbqtaNW4PMV3gKQd35G/BR0ddFZllBSE2TtAm
5d2ar+cmUQJhftrcUjS1dbhcqBMKSIFmWcop9XDVY8xpCusSSNmqWTEJABgNxqvA6gOJjilos8wo
Cia/3FAjzXUThVAZE9bI9AjLvXy0LtXh0esJd8mHJH2JVZs1BUcB/mkO9op3gcwXw40Cv09FGOp9
isgwdy1sfVlvAQut9m7jQACKLZES/vh1631FCe8gO9onKTSMLefGES6rlcq/LObmHKJ6caXVzH9N
ES3WK6dhl6/Gec3uF+gsMHwlYGxGQ9ABBeKRuKEQul9l7Tikb3lQe16osM6vgqCN3vzYDfvgkgU6
paUvwy6LXsEomOkwLWnu4fpfeuDNMBD6yljfwxCkMl0fTNtlI+KvouNVH0aeHXVi2XNQY7rNLZAr
zEBRsdinWEgefu3yqfEFlyH0xHW+kEMK9QyagjzC+IS5JowfIHppHwfmlC2RN1HVoT6vWqrmbF+3
5JOFPmQD7iIw9Gjk9MvsVQiBuxm/UliGvkBeAvlJNwF71Dg2GYQw2PKj+toEljSorVxQBqg8bpQB
NbIAd3mZGhOcVY9DXaluSD9po8WlZjPHLId0uAYukF4ENcmegRh3KbZBk7zJaKMHF5PlflU+Og94
KVlU9muGqUp+IhyzrCZAPOmyZBeYiDIlFUYeoXCCPcqdJhat4z2UBl2lAG5VCls9LmfKzAHlCxzd
XrRH3tvwS1t79yWHar/ACCkC2pkNB56N9V+QDpAqZrF+ylDun8IYgi3RrMMXgl9hReCwcBFGLyge
ZzcO7raTXDVOXWZeBRf6Thri6wI+FRLiHGwwnMH6h90Q8xPygYKOLltoBc/LFVC04NrOkfpXD7Cj
yhwalRlDwGAzhC36OcjG+KGH9ZmXMVB9uOWmkImix7whSr95A/RfHQYJPEi9IUENfK1AdNc+/YKO
VnB5r+JFxOyT7tsZUX7BPNsZdP8M7UgLeyZkajO4hh7+2U8xRkyB7LWQj4FYoIKAAz0T0/J+O2d1
7/VT3TnLvjE4H4eLXmRcx2UdK6KDKlsZ5nkgeA158pJyDgK7z8MuIRW88+GGsjEjvivVkCjizsY7
oJgFhGrsGMeTzV4wZmRn2TFLZMQkH5uylrAKdd7EgZL6pGkO84xZEusZTlEC9N156EhwaCCgjlnh
11aK7wT+33TBzCkyps1hkdYPbVtsXTNA4CCbOgS5gT04gwbBAJ6NzJ9XCtslpmZQlyj1LDIL72hl
N5ah74NqFHKv274XixEVfIxZEh6IpGaZ38ywrSFG1fSN7HxpRYySrNhki8hwUYNi7vMSiPV+J3HS
kHw8YY7Ums7/MkGzRazo6mzAzzBrOE3cVaAXNMxXvcd8kQTe1DxL1z9oQH6XOYA1TCH8AHW4qw1g
N4o/8LWAyjKNAWvTdy7kTmisHZNoeyibFNjjJW1jA1feShwGabVdD4ruDxfwu7xgvwDosCEwgHh5
dzp9NOZ0zMOI3nTp+/DzAjj2CfYfH/IROy4Q4MX+d0wpNB0JygcMLCWQ6ycMWPvvHDWq0mle4S1/
SQGvg6GRBEzVDEGcQSwtw12ZiwPwkx0c0WfiZ/C4YN/KsN45HGc1TeajsfTP0od4//J/k6X7xWG0
NyQHYYjFACL14YEA6V6Q/YR8kQp6AyDC6NbjmyhsIaGkC8buzcDm4Th95tjlPi1Mq+zcliBUbXLf
zFsdXCDy9NAM7xDLbdYlu5TKxSsf89Ng2E5kiwWtGnCkvW27l6oftudtTAbglWQcd3lPB54aVLaY
8hZ/STH9ZHvOOBwXNXYGjnuNEok0OqswNosuGDFgHH5rALoBKdb84+vzrAng4sqE6/ERApwkrrwL
pl1FpSXjw6tbkmmWx3xV4YpaQmz6WilIHItx5CpCBmhq7i6aGDKkr1M21fEzStUQJGqaNVBkrWCV
Ieb6Z7b69934Y/VTtG04CpCe49VGH7YGouPUhMB0X7aQL8iLLiIpihnMIxPjmZrZ4lD88zd+1G3A
/QlfDAgH6Pegcvr4jYsiS2s5tV8pik5sRmvinRuNwM1D5pSsM7h8gPLoAwoLOmRpbtKf1OM/X0b0
8c4xziTBSUsihiGVMK99uPONAhYDbsmfeTxxTQstDAu+o4maodtoUcKFB1Vj6uLdumQNSGDZMtEc
mkxHqyjwkns7ovWJmvlqrLPkwVE1Zr5YbJis9zoLSFfObINJAJsIGE8PimBnquok3GURiOjrvVhb
pKdz3Q9610isMaOfoihKpS/ooKhb/6Dv/6gAySgSC4RZuGvcLYV68vcwMCR1O9l5SZ9WMxHI/QDW
RZD7rdu+b2PI0aBfDi0QSFTMmDk1F43+oQGEwWPf0tT04M8fapfsWzqaO3DBF51E6oeYZN4AjR/n
cZVIKRvzA05djVlu2LChzzhOZxrOOEZ/eIi/a0AwWRTGxggizoThCWLi+QdRywwefhP9FD1luqU4
W1o2+wXogJr96P44x3AJe1xbDbk3jjhi5R5SlJwhyQlaTAG7Ch3b/0rMsAy/YgAaprGAC9nXYfZA
vW7r2eFfdS3db9E3sDAchyBV9CgztdKl9FDW4Hb/cGu/J6r91vIQPtgQRwVzf6CM+/1paQCH6WiE
f6KotbD8Ws3YWtu4deKbJtkAfAvzSubtOY2mXUnEA4j7IdtO+Nj4w8aTEANAcxoY+wQ9n8JyABGm
2H103RBNpi7IscViO8o9uhmEzX1mhUVY09Bu4Qs7XRP8CWrUEEsBChhLoXUKGKGEfL3HkWhzOGJ0
+XN99lA4vP7zInw4oxmEVdChpXBbQqBL/kMUGNotTnwyB48rTwWiw08hYNRmbh1KaHCRx/+gvow+
pKP9K2OY2iKCtPQ/2KQwrQBiO+nSx8WE2CGA5jQ2FFRSWB8MfYwFO9Q2AEuE2WIUqo6LccX0oleI
HvZ4b5Ub9V2awC/WA9eLMwSD3cRzD+oH/wptLA6+drD63/792BoMPMBSYmDGhLOCU7Q/jmZw+4MA
iLUXarnvITshKKZxJdDLIzcNCRiFP6lz430G8K+5GDe/JwEEiTDEoLz/0J5COLeACHb+EQBRsnsj
zEBlWVtS97dQFMTKH+ZWJRiTlkdRjjmUSs3dfElGQx0rJHRhwZVqeBDfAIdIKdppMH/fQMKTC1ub
OKmGFMMc32N4ZNQ9FwlXrxbArP0UryFBl531U84klBs0XszRWgZEQs1t7USRcMLDa0pUmFeApvIQ
YyC1UXUhgEhsmHs5rQpSi8YNKw4DTKTWj5jjy/q4P+ZRaOKHZNQ+BiTrQmPNSea2DWso3eoGAFIL
udCIoRij3TYIgLEVJcprj3Yc2GqfHNc8bQCm88BtjzYRUfds4rEByhbrKCw9lLwCw+YaveRV3kV2
KBvgbBco/3Q1C2I3jFSYCDmFNmwxWQKjlVpykBjyGj95tjZD8JSjxXCPDpovfRMsegrukTFS885U
kqinDWNHJgHaXcDu+jl32zic6g468OMGop6LIh8EjdoyBU48Z28hB0H0jrnCYnXV/2XvvJbrRrIs
+ivzA6iATQCPA3MNrWhEmReEKAOX8B5fPytJVbek6ilFvffERClauuSFSXPynL3XYahs3Vd/GpeF
2oFcBqMgfVJ3jgeHVXekOCagHsUNGhitLI+kjql6ZF8zr7ZGnvJqWF5vX+9WMzOkqf4PbXYHj2wU
elzXdtu6kP+SPJNXtbOWCNGKOR2X+QqMVJrnsPOqZXLuga2gyVJZ+9Q7MFaERXlt3lUeVQ5evvgU
jm3BaSyD1lVAyUgHDUvfklfsNpR5yD1u0dzmk/O+0SYSn2cGx6Il4UIGASX21BJ1+cEIP3kVt9J0
Xf7Afa7+UstziJwBblubryMfaXfP+9T55nxRiJ7M+QkOlOa64VY4AI6PKO4M5S6xZ7UvokrLuZ3U
cthUPq3JRg+bsHAy30lvt6VdWvdNkWicQQ9uaWlmey6nzffmW4EGBD5JB1qHhcvtRycrn9w0SbSd
rJwceFLa1rFkX7Nqd5lzqVlJ78orI4fJJN8UxULCLEZrtgxp/Kf0zTLVJW0zJ3Iz1tNsy7tIpxYH
uKMeEezU782ULGrHiV76JBRTr+swB7kuT9b0ppwdJCT/qn4J10/IAtHWVzG9nQ3cfdhm1IzEocgW
9cQsCabED5ohG7WHunLVkm/PY+q5ob+McHPinTy0OAJtqPhc+3qrGTIiHl9XqKMQe8mAXT+QmUEC
vSbTw3sxWjsznXeGXNVzrm2/4FAKZRvGygkTkZfZX6mC+pw4+jwn0goXD5MXMEgvcyacXVSruulp
hMGU1zwvLdsbNAW7bazXXuGqS8550y1FX0YW32DxT91zoq1qgAnAx7x5svf8nfSR5IzRPBt8lC3W
6xauYcZaxz1+v5++t6zuGWtCxt85aOrEQ+lgyYRnuvhI5YPWRb+px99HT7IPKqvgFpq6OUo7Lw9j
YtT04fcY13d2pac0LSjW15ae99rD90etvX78z4f8+jk01djOXBNphBsaNdXI5zIXbd4fcexv3HRn
7ivflZpkNPUHpMpp4wfO64tqdpIOZADGDY3cmczwRrLBKKnti1u/mhqe0mxWko+YrW9wVQjCk9nH
4LWpoDetHAR8IUkEvSON9/IEgR3Z3GH3ek+ZmXNGC9umFotxIgmjdMz666t9HR4ojyTPR5AZ5A/H
lermV7FljNPUIG1NIGFngr/cYI672dsdL980ok/MLPV4XwfSPm0TV8lNqt9i5D0pb85mrsXoGsZM
XfrrA9X2BUBq2ADysd1Yg/VTFmdSDe7aYhF2TH56yclIz1ev4tF2WHi/+Yzk8tkQac3woWRYqZvv
Z4Ld2wH1sfqFYH/4A864xx+y1tV0qHZHXX89iTRb3k4ylWl+qFMEtg9ZZxmpdSqHzTXGS+t1rOTF
4I/u8fsjp7bYcznrq8qUHaDhy4s2L9nnZwNljv6WyK3w5qjttLGGkDqkCV/uFBnVNyqwLS4QSV2S
BMarztJtSNuiNGZ/5e/KbRKFdygJFtftwvIHCSl7tBsAc6H0bVnNQTKknPMRQE58HlLRwB8EjY68
qbqJ/26ofcVHR18M1Lkdrid5g7VO6TuXvuDbjYxM1JOok5VTQLLtauxTNxUqL2WRyUNh2Wdy8mJZ
scVW8arV5GJJWbJVrR9QrxasN2iJm7I8fTfekOTO+uIwZZLz7ufNHuheeWqLjMdxtF7mTNd4kqc+
IDhK9icr85plfIsyKlvEibK0uvXVTwcekYUMpOSOIDUPTix2XQlUIZepx2es+Fb7EGW/GuKvThNv
KBd+2phMdb9jnptKTM4A5/NdjmlEC7CnUhf0bbOs/YCUxSaqa4skM58AzaPOsLMzDXgPXpMsuwG+
OTlMNdJk85wm3c7v2F9NCgnHcsTR4I9LUj+ogzn6VhVnpxrWLokJ55L8vppPI65s7Epp6Y0slZZI
yEPfDKQoecyc9dTDm3JLpQrMyStxLRWS3DcJ1U1ylx8WwrNEu1iSoe/zG98CuZ0hCGG7u3bLxBIU
3BT8OYlhJKEuPYildeQAd1szBGx9kkDI61PL4EjOZqiyVbtm79wVug21bVROop45VT+Dwff6JIsR
wcGNles5wmvyiFXi3pX7tGgPPcE0WYWdErX4yHrL+NKWducJFLau7gHxMei/A8dLlaWS1ENVLsCv
mqX9KPwt64xne5VC3gjRtRtaCJMao/YN2VuxJiRHfciUASyKstOAcQO1f8K7sZTjI1iHIgUl7mw4
b+8Xl9im++LD3OqQ0ScIr9EmI4SvfGCR+1A+7fZk2g12U8GBIxhBSxNTwrlChzYxyiscruHMX1Jx
DtwFD58iHr/cyeu77FpUjODfHUtJ4eFPsSx8F9P7EBMZdUT/avLmQ6U+gc+cZ5YUL4p4x9DBaqKt
3NQHE4vsRBVzclcusFwmLVM5JVpMbnYQH22MQEOlsbkq9S/fh+x3kTz9p/ingThAfFTLqZaG/br1
VKEMs9e9N1PmpksTLNitedHbTq+H89LVapan2q7SgQOOOv6wCcvGM5Jyxret49S6weGhrrx80Xf7
r1/k9D5bGoUAXvbria3Oi91VMkeKj3fl64KFfk395s4zlG0HxKVKQg696G07qtKqa5IAOSPF9+k1
Qzsu+B3ni9xMVRiXQerXHtxZqsuaXiac1pTsIwgSX1TorakMmRGVfjUm3WQ3yxz68kAWPc4KqYwC
rw8Ex4xa9EpPKHeBPRhacZmZlnS93yS+fjnQk8thfWAEvzB+jb8YcLIRtxXOHvMhgznIVbtpujIb
INlQ5dBsNYPkay54zjt17X9/llZ51B/yrOrrSTujOYIGZQgm7s/5BOTRjbYMLqmq16URoreaV5wD
mEl//1W/WI2YTToCX76LlBX/FepY/4MzB/J4R7GX3hHfx4herk0Tdm1i27fwgNSI90Wm0u5Trjz/
DTIc5sn3xfHvr+XnFIKjA0/m/1WDXNeyGOfmz9cC9tIkfVukD6oiID7mjqHicWploHT3htD5d8/5
r1+I9YfCigAXRXJRsaF/vPky63WDtivJ/auAJC3Z8c/ui03m+8z++xs0VNru3y9W3SG5W91xEcia
Bsa9X75wlYWd1iAg77+vGAt6T6YSjAWY7ofVHjyU5W2y93fTgi4zqqZarecvdimIhTb70W+u6OeR
zhVxlPJgj1morKk5/YpN2XxdW9zN6u7l66RaiOuY4+tETbU75HQx4BVQaNmYmb7F5kBooWXqQii+
dRN8246T/cFBje2wlWMd2bD9tB0fJzGZGDf5ZnGeDJdX51/7usz+/U38+hp5cbZu6Q4VE8MAw/XL
U2Xf7UZz1eabbCjVygRWVa2eg1NPd5vmTfZvmF//6fscnRep/k/QzPnnYeOuRCOmp08337e9Nc3Q
4englClx9kOe/qPUmkN7EepfZBZZuJmqf1kOLGTCBnzRgu1GbUsEyeptuKVkXkD4UxvG3z/Qn9cf
8rM0/WKgMgtx7ZHR/CWfiQhqzXuKyie31vrSCamMutZH0TNhfjcF//pVvDqKa7CiOOn/BcFdJWa1
TalIT6+hyOyQHWEcmZ0SOL7c1X9pDr/pIGboOsnDf/nL/4Jz+F/56fnTvxs4KwDE64/8iby3aUMK
9oqyAgNRLZd/khw0z/vDZjGDUAqOyOC/jJQ/24c5tA+jPRiERjYWwV7xL+S9RatMjP0woZg8oO99
45/QHH4dQfwWtaoalIZIA/+lSFsYrWkPlq1BJtLsIsiLbT9Nvj08/vBM3rwu0j9CI36Z9Mph7cHO
VIh+yJfmr8yI3Rj6DUOKRjco23gkH4gMZ9K922rBhfub+acWrB+2CfVd1Fgx+WPBZUr8CnfiXXD2
BLpz2ozGv9VFP19jqsXAtMPhbkWV/27Cg436y1e6irPg6FQvDMvVVfXmhziAyq7TEX4np3zrE6wi
XTNeYapKsaxgE3HINSz+k84eYR70CSkUMkds8EeBDro+dk4KAH2e7SWYVmiHL1Aav1nh02x+rz/X
LCdXnT/4R/Ra/nHZAVBWYjPpQrPWFxyQqjtZUgKWWj++NejZdkHhtT1g489vkm3Mb+wUQ3ZkpXV2
3DpkNHk6kN6mldWdyenmKybF/Skr7f7JbdNrfdryGNhxDduJbPZuWuW1TS87BS+3pjtzmKpvu7U3
t7u1FG9NPS+CWk/kwemyGoFTNYdTUy8nvUmoF++defRmnXWdAlMM0Z72M6M1XJIoaG761uPAh6Tl
kw707iSFktj32nICT+zS92X1E4Gkwmw+D3Dqr8Rerdi19oyWJt2CDqz37AN1m/4DtDZ/oetM1rsD
0ea2cAb+4NPvdBuusrotDm7tojdcEsZ5qGeQBBClVfXz1LsgDskdviv80rz3UW1k4aIP/pfCIxke
cGh2sd7RJQdWdpGvh372UDsRpmTPZSZpFINbTN7qEjl2iMO1uXJJuF9uqG6fvG2n1JnkPaJ9ZZ4r
duxudl44txxf77M118NkBSIGX0vEg6H3Hyj8zIdm1ceDNwvNCVaqBl/6qsqOWZ193vqijVIC78vU
9/CUGruTVfHAw8kAG193strfgTrQ7gAT7lf6ziEvGFajxHEw6xodWopED7SG04zInXMCbgDTeD3E
1paXV2AGpy9Aq8fn0tgKGe/pLupYG3P/gkcwkKsWn7tRhgsy9Ztawr2Cv/JFt9YF9Zh9mShydlmm
b/0BTVSXgKbUWk+dnasVMdhC5yHT1kOS5wDl2/Gy0Hoana1jSrCje8Un4iq612nuRyuZrAiZ9YZb
THT3ySLNKwHCz6GvlRF4IEQZ2syeFa0XfAwbe7Axf10reiE4vTZeUyrcn0cQMSFv1nlu8RbeIo4j
mNrH8b4jsR3i1b3n4JzHk7O/16beuoFZb8bmtg83mrvv8eKL5aGu/SlMDX8+bJV9Vy/VO9dKGvOU
46+Y7WDE87J9rkWOkTeZJ6RCYsJ4LQOAfWYR7IhjIXdVJYkYcwI6vslO7FfeIrf1LGEublWYYT3S
g0RDHPRUDgvJNrZtqFgpD6Lpommbh+LRJiWWjjLguO/NC70Pxiz2jYFuBQ4yfExJCUFT4HS66kzn
1fVxmfGzv181m+IDkbiJ+8BbBp3+CNrmHYZiyDubVOdIJgrUf3o/l44qU7T5nN4AQ51IliBRWOhS
Ae7ZClr6EmSXfqLRfE8loZwPZounjWitTrQspgbom08FqQ7ngHrfcb+4K8J9smvk0S/KDQhF/1BW
+O8R0/lD+UFz2vLBn+mk0es1y3BTuc5p1kf55Cabps7+ZrIFyySsC0ACjR4s+7xMgaNl/tEZLZwJ
ZtJd0QbPOZmVpruU7zeUk9Xu0x4ja2BlDp36a5dWfw/bNi2fhVmj6q+Nuj3gY7LOjcQFHkw2Evhy
kva5HfT6AoGbH4/VpBphdglqaYwYzWVn2ziu3NkFnCWGJpJ9jva+9cewHnQPVPwGslZLEv8j7rcq
7EatfqCqmeApqbUJQem8VHerZbdfbURSV1xInh5K0ix4NHyYg2RSZRb3FN7POFf9W+nk4pMEM5xR
j5gp4w8uXZeW0sX1Spa2DlEn8G+ONlbfcBTKJ0sf1zeypMsMNsaqeUirDOUFfS4ng8WjFBPz9jtT
/b9R4G+iQJdI7IeI5y9RIIKp+uvnMf88jT+iwF5/7HskCJ7LVWcD4cI/fUF0/SsSdK0/qP1zJIIs
/dLIiETDn82PzD/UGeKFaspFvOC2eIWqmayt/wEcH5YOIDB1KP6HkeCLIvDHwIlMAMBnpRGCNKOj
DPg5inFMEnCiyedTg1QqMkEOxdle+6Ezju83UT57+lxQmt3HmM48fsjIo4HsupUXnlG2oT56j97s
lRca1bTrdZJXs0fvFFcTN2bXA6fT6UPrFjMeWCXMx+6xH2y6P0Rdih4g8zr/0PoabfvE5Ic0vb1r
k1mncRkdIwrbK2OjwzSRMhWVhXsOC+Z0qOudHhXl8H6W/uPk5A1i0sbEL1I8C63VI4mEBU8P3Web
2e3P7dy/p2tHG+7OTHdSjuMx2donNMz3CEae556vF077Xjb5tyYd2aOgm4R0yr0zMvZTs+Z+kExg
2O2798IoqMOqCGHRuD068gJlwNAUzRo9PXvvTK5ijJOBRzP7SZyOFaqHovxmltoaCMGjbLx+iPSO
X4qaiM6f7KDcAo9B985VPgxR0vOpWeca5tbW4gybHqpAszkV4DsPNIuUkegE/1rad4s3jbH6ycJm
xct97D+7KeqArOoQtMAfYmc09ru0kXf+JudYDnylTHfn0rEBa9aLZcZTxwVZrSgjfU/fks/Bk+dO
XuQ39bet7ppTZ/U4PZOtjJZyM2n1I9PPidQMnoP/6Ov6GFu1bEO4xUWoJMQHe/Q8xQ01wx5+9CM2
zZJQVuAi1+R+wJuynxaPp2cNfOniuGfP0B5fBknewbzd7G6IWpdxYGzWXTV7qIl1H6qDMYdmyX/w
ht3NOReVFqV9pt2ffzAKPB0NluwL1x/NeG7VKBr5LL6Vm3ww6AXYDGbszlkRikSsPCYG1iSrlvS+
c8N4/gZjFPQAJJdALvkzxyfe/c7/Kuh9Q/NRaK7L6OFUmRt+puIpDQYtN0233a8BUfhhP/TvX953
lWJPmCXDiqTufkgzhgxaXF59h/VhEp680I30G5OcUS34rJcxOj2XodKouZB24/ZWQk4KILw+WwYX
wszzgrkt8xtMu2fXdh+3nTe/0PaEjP2SwG+t9uvMZXb47vDexSYcCjKRTDgGk8dsfHkYdcukWDQ+
2pbVMxUHM07wMV8ArnRoiMSgleWQXGy1b9xjXWhDFFMFpbBtDq2xbalZmGbcl40eVb3NI9VnriHN
hktv0NZjKkwkLF2CNnDczbgEQIB4zMJ5X9DLcGoYZWyHIaFhee2ZTFQ8GXAUaB8cl1sqYyCa3wir
87s5c+hepgZIse8nnXIV/gCJoKNhB6aw09DekNdtZ355kWZ6fVx1q4wxYzINS68JX96tVnH7WlJf
CcqcLCEMgZqaTEgdrcXCwvsjZ78fmrb3jwOg0Jhit3+AvSMj/FFt+DIA1Ahnit/l9g4pYWMZ82fm
t737++nlNY8kHZkHDKMVz2U8F0byqc0d7eTQnzXcNb4Lp5J2oqDO6oX1h9wer8Aov6Wwu6hFMnt0
jdlcIUcJzZr2x3o/1VdujnPOWZ2jtxTPGg3HAo0SzFVSmmVM7j4Pp13XTqnDPG12x7ja3Mw/uIJB
VkPcutJw6IV0GmUlLqpPABc8zg41bj776GcSWIy28suMZaYiYInQHXULT7QzBPC++vOCwCtya3w5
K42kONU5FhWMVHU+M1jcFl6d5pb+MZnMuwwA+HE36u3YjiwmrT3PIadCZFUzl7BMBrPIbZtT5bGC
VS5Ojpe1yfRXM36ZtFiNZ7TBGo2Jx+wNCEc96h37zqSn1VEkGj0lRwyYJeJMWriuLWUN2ANlg2kj
6/T6ahX2ejO55TfAezyajRnw8qxpIFhGZcWvhKpAQ+NalLG9jkOkeQ5LoO1wZkQU/cY09irCXAj/
Num+dS5/XU1FzKRvwZWzntiazA/UPz97KFBi6G/Qqzr3qWrsJi41ML3LdOM2YxFYHE8vtnwlINXk
IA2OBxsQnXIhpK1XunFHqBthG6q6NBgzW8S+ZwxUS/e+eDaLZo2MtvA5Xurmo5Nivx68pS2uN3yT
FzkaNS/ANY1FFwe0PcXKGxFkTT6+gV4nSD8IQ6buocczWtDXG3zPSh5hiHc7aw3Sy5120SbTJ0yS
zRcSJZ9tOg1NQWqt5Tevs7RdsErgoAmZGMsJ81NzwGG7+m3Q41UL2wJoQ1WgGYpStqIIVWdy7S/N
rh2A4i/DDV1QPfdck0OqTqg8Ru39BlQnzMh7yKsk860RMZ00RNhteLVunFmYG2oHThT3NTXdi8wV
v0k+qYTrL3GNTckJM4KrihW/VkakT5GTQvh0cvNtO/Z79i0v2Vys2nuc+sZiWDHr7JyR/kMI+B+S
Xr8mooinCO1RtZId0V2yzz/HU/5mm5s/ttPJWF4WO+aglZdf6kUrg7Utv/39t/2ag3r5NjwfwrSR
kJI4/PnbYGljSdvr6SQ3BoiKBGiHrsVo8PTX+/rvIeA3hwDCdtUV4//PBQPPHrP/iT6VzUiR4gey
7+sPfj8H+OIPKoVCpziJbMc2lXz9le2rUdX6g3IipwSlBOYPhtSf5wCfjDASDf6ZyJyyBqP8z3OA
A9/X4OzAj1GdxlD5jzLC7i9VTZr32XgGwPui/eA48ut8sWmcPYjVNa8g1dnpfsyHlMpi1Jh6UGHW
1EYY6C0L+BjMnlN0AbzI/YNmSmEoztQJ2IR2lXDtMaTF6pAi/gtd+i5cN2l9ynprukB95ka29MUl
jGUK6PXQcsBKtcsx93Dl2ZV4IKW2Qv/wR1xzTaEdDfAOAYFIF4ph2GghuBsHs+vyOgBNYB2Lzk9C
rnulLXx6KvPsWlhVfwGDtaW4ntwte3e7coh3eY6BjVXyhNyVmEh40KekuMDrFyVTCbcs7b5MjrFE
U0Gru2rui7C36u066bGjLaMerbP+OWObpl3EoCF1KFDK6/t+dBroBXVqHmGP1e/8bS5wo5U5K70d
y7W/7cuN4n9ajp96c7QO0qWrdevQmMyqBN9fsTvypKAl155/2pCp37tp1kQVfeBPbWn6OM4wFy5A
q07pWNz21B7Dbij3mIyBEUw0zw1snGoxjgsrSnMSiEs1Ea02crgoc/ca4ViiWsndgwBa4jFxj6ji
TrSMxBwulcTeBzFvW6kemYl+BHBhhE62PTnjvIXzqG6iLWFhQEmIJDWnsHc0EdP88BlYbGSta3WB
STG/bHvMcZa5xs3uHmgR2x6cvQM0UQoERagmKMOLk5/4F+PW0Ey9NNsgx9n0tFkc3ix9cuKhQXVt
Tet6MO0UUetcbWezyQqOBe1+HgxEYsS5VLZXwzmYg7ZFw6rbEXpqeEheelwnpDwdGFVSZcXHdm3t
y07zzrRtANrpQDechh5BnUyPmTXR+49yK+BHGhwW3WMziCdv3a8Kc8GSOgv7oNU5IjwQvEe3rT7t
NIApupEm7k3Sh0ux1LHuF9pFZ/pf7V0rIgz6TsSYeJQDh7yFIeH1KVnrojlMabmFZkoXOghe4Qz+
kYhLIsEanXNnFsbHzd6NsOyHy1Urn/fNXmOa0qN3oSZzcuq0CnfCOAIKxgLdwLvITVt8LEh3YpvO
siG99LqoNPr3qKor9OdrEol6mMMBxunRwFEaNwB5DwIf+iGxire9KdLrWqdRouU9p9iGL1YEA6HT
Cu0RI341hJPI7MiVeQ7WtvRIewk9KMqM+C73+0e9Xr2Ipszl/U4IEwF2uh7GXh68gpZ/ZpKJww5G
MnLwWcX1ipt4NDX9TS76PdZ3GtwbaMNBqpZmBHqPE5FbiDMqnSSkF+V8Ms30PDqzeQn+cYoARbdv
J3gxh8lLrAi8nhuK1F8iB+cNyuUGwolT6G83Etv4swkuqrnbD2PWouCddtiLe1k/UN7e3iTtpF8Y
gCkhBAqREZhqZRaj9Kfx7FhBtZF1SVZ8KA9c6nTlavDBfKFdgYyTR7JqcFdKRJSwW4rak+e5o1Qx
IYOM3J3n2e6Dc3IzSSXN0r+tcAGjFd3LBRJwOiiJ8UH38jOgCwH9kM6Pdu/ciwQ62qJbCqC10kVh
AUpkE58GZueTbpL3OW2DE2N6I5FEKRqbcdxy7Wtl79tBQlfrR5dzFZ8fXBLAYtsQGtdwdlISqhUi
9mhL5iHIXIvA384/dUA8g9TbHwbwbidXtbzCuQ62g/xBiMJki828MaO+7hhSmPyvcXEepsr85HcW
TIIcFPtcDc5DgiclrFw/njZopkw1eo90X+dBwn7at+TG6RVvThrGReJJmHjSnDnbtQNenrJVmjLv
lFn6bSPNj0IMVyj1ivPgrE/kq0ng5mIM5WaJ80S3rkffn9/R3XqJEOF/FdmyhDOmgHBJ5SOGh0vX
HoEVeeZF3vRV4DSNvJYuZEu9fyNJH0XIu6A0dt23vsfvnft2Ejj71BxtOB0RGrki7pZRXm10Izui
tuKcYSX+SXJUxWX+0d88/3Gzt1Mja+NyFwU4KXPrDqMn5wjMRRXU+/7YQVp4M5Tiiorqih2Dgyb6
bOazkcpDPznAMirngbN2Fomxyy+3DvBA3wEHnS061o8TzZcztpes6sQHWa7vsZEQsG7ul2aCWJaR
Kz5M5rgg2l+1Q1onSlcw+3REnd/oqZsFpKvVhS/XbTck4eiYpCaS+6bYm3gBfLd2OaxmYUuErNq7
yae8BULhi4WtjbVwms4eThLWmhyITpKIE+tvfpFRkzxi8a/jxdMcCIleBUfUtI75bjmH1F2sgylb
Cw9qaxxTt3i3YDIGyOc9buNwOZRdH7Ra+s3SIE7KWiYHhHR7YLfCODgNsjOc8foFJFKa0wJeJDvW
JAd0cU20UD6z6mcphnp8SwtNsmiMWQ1qyGmlf7bNGXvsEMM+jQmGKaYiOEDKLx2jr/JuaTDlL5C+
MrNUk6wpKmewTp1JapN2Ny0NR95a04L+H6Ps1mN6jJ2B80sBpHpv0Z8GNCVz7nHfc4qmD/Ja7/UF
lO3BxQ/RUIVygrqQqPGR9Lf93vfXLzHjf8Pr34TXBufyv4uu/xcvclP/FFi//sj3uNrQCZER3OBu
IYxDjoVu48+42kCFgQTjVTxGWG3+K662XOJqfspDxKUCbmWf/R5XW/TTIMlHXtBCWIfM65+E1djC
fj6GciRDpE+XLc/UcZ39Rb5Wde4wrCWtkQ0aP6z03IbVVklyfo5o9MumnT2s0UXnjvt0LLEqVPo7
wMIACMq6rYZHs7JHWjcjRsMSI3v4vktBChKjtfeQC8AsLJlTUefGFLbLCmnNBoReQTfyt1OhLYsG
LwchZDWfwR1VA3vCDohkbK9ruRX0p5pzzqeE0PWVA238AuHCrJ+LXGzXm50kj4XV0VpIE4QXzXxc
yKcrhxkuMKdor4oKIX9VrFSeHHb0x0xwEg3zjNJg4FeLar3Tz36M/4C+PWxaCCOEFOv9Dq3qk96a
1NzqcZivgetD8TKzkapfP0800/KJSOWxXmd5XGecx5HjN/lZVGnn3vj+SIZj2HSKzpoGoYQOTONx
7Mt5IkzC5pZVdnlq2TgOxd67O7WIml8M/yZZCRCS+dZ0kvrDuGzG/UK/i/lI8gZn1jBQjU0hHFK9
Trc9GMqqjwqnm9+Pvb09JXvjirBPu3alXRxKV+hKDjcKGWsy39PfoMMTZsjjYAq6zBnlHIu07QyS
xP3VgrFNkZYBZ+PLpNlhXi7OWVDre/ILGqSzwvvDMS/wnRwyZNoymBnqES7fTb/rSFyZlBmrozXK
JBSNswLwLEYXWXVRaGhI4O1yprFZQfUJREYr5uqEvjiLgA9O3sFcloVDTNGEQOPn9LCZo86DTtvW
CQ3Wzm9ukusEuQaFSofZeFAChhix9EbXJHqHHPA/OcepWdsHo+6zSxx38n0DST1I8O8vJPXTEZto
pg4RvXuLwr+PJpN+T+BBCS1hZZAy042VhtJpKrvDRo/xOHN7/3Z1Oli2ST+FE8iPi8xPVjdorKrE
zGiRf3OyCcFBoTVnJK7meawAKdM8J/nIbADTi5HNf06q2UAyM4xzeUzHznxMZD6dl75y2aUA3gR+
nQwPIH0+64ujRfPm7RGtFQD2MAPyc+O2Fj1I05XUbio846oS0r4oM8f7oIQ7x3nIBIHDsBtGRGCa
BgM1aCsaku4ReHV/03n6/izHKomw72xPU95Wp2Sn+E3LLg4J7ITAbTgaD7dbs9Y3nYPzDS9+UeSB
OedJ6ICDiIwsad4K0v4UlfyaLFqevhsRd1AvGxN5X9p0TKf3NhDhsTqODXT93k1sSuR2qd85WTeF
G85K/0CHXxNEg5MYyeULFG1yxva2rxKfrKkuv9ZGuZ3RFDXhqtSXMxnCoE7Gz4We2xFOoyV0QGKe
lLkubGzz07ps77B3OGFdpv4a+bPp9mT9LWj9BHwtWd5JvFkGWKl8Le6Oaev/qz98TRD9ZldkerPx
/E3S6UEVg/9D0un7D/476UQAaFAs/nfbqD83R5V0QoJAUw/VFofU1L82R5vMEqohJPXk7kkK/Xtv
tM0/wH9hGcAsgOnP4If+QU8p01LZyR9ytHSDMTgJsjEKgxK0Yyil9Q8KOl8n0kvgSWIZNeY7mjBX
5Kt79CtyL2OXbnWUJGfz3pJiPnqNDV1v3nyqhV4WpWWzPNIQoIKiwg4KfcEjA6RD5yE7U4d1Q7cB
V9RZTKe0e2rNJ7sc8YPZYIbhED0tU/lmMe2ReD31Qo30dWCIAiDeYPtsXrUMBiYXIC1bmg9jTd2u
bU033K20urGXeXisLR8/hzvaEdZDVikg6JtnvQVq+M1qR6oICUJqfxvvi0Y4x25xbFC9xVTd4xWZ
Lsh2dJfUbODorV2FLdna8whX03q1LcI9V+kKdAI084XdM3nHYbKAXTa7iFIeJ00fNRPIHT0Pohlh
dRW4a6ck8Xq9nXa912O9VchuGshd6b13ktK8b3UDZCCO5+uqBIuVgB8uVp8CgEe1tMzKLcCTmhxG
va1CBkwTe7VBc1QEQ0G+dFizwAHzsqrLfbTLg+to7kVVFCJMmqRCWeO2h9VMVwL1Gh0lq9qaxiVI
uc6pu2jZsid/M8y3S+WI82q784fagEmfDZ0f6ZsFfqyF/KXHsslykL2I5Q39csagsz/UvVWWU5wv
jad9hhhlsKE3ctL2w0Tw3wdT3Qx7SC4AlqlmjyyhI0Cbe8gZHg08UepziOmsNaCE2S3HiurWCWrK
enSrGsB+bvwfe2e2GzeWbuknYoLzADQa6GDMoQhFaLLlG0KyZXKTm8PmTD59f5SzUM48XXXOuei7
AxQKMNKWQmLE3v+w1rds7571ffugsQJrV7TYedKuoC5bGKJi4dx5Wa2jOoA3vdGymRE+sx5cmyn8
rYsGeLTS1ujdRualLBKXroBs588mIfvVM/CFlg6i+tVPeFHRLt3F0mnUv7oOTmOxNCHA1up0uEVt
lu9YuvtefG95M3KiLTkDOomz9lzV7UMAfn1ynwe9a/RHDZsrfYwWpBJTlxkz+kNqStE7CuiBVAr6
eIbeOFVqS3tYdKEhdeNLycD0BgdlzleUgApiH84yXOhaPK4FFfGS+dE0wUZgxEYh6ohsbc7AM1et
mxOogg4abVWgfpA7uaSHKjN6IJ1aY2PqcZ8zKwIQHGFLzS+k5JhGmFeTfo+ky+23kiVmxGWflAUT
sAIdKwxJhCcM4sTsWTFW6G56rCMMWyvW+uOXTMiAwAXlWt9UYptrGefx/ZIEcO/iV9y0fcWeGyvO
sOMF6OdZZ49Nlcjyq5AzutyiuroYJV+YsYzdylPknK1siHuo6wKjPphpGh0IvIwOfuVpRHQ3LT6u
uB2dtaEZLRmqRuHxyJlcrVLHaqeVAfeaaWvTPnS9V1yVX8U7D3ldYvTOPYbXmPqjGk8ArqF/KXR+
r//TJhataKf/5EI0uRBp3/71FuYMhfQDNOBfOsU//9Wft6EfcHvhksKmxubkL6L8wPsDPBeNIFBR
y+Fe+2eraAd/WNyC7GwcpOXotX5bwVh/2OQg0SRauF0Rujv/nesQIhjf5a/3oeGxN/TwdiyrHdP4
2zbPSrIA0l6hnwpdK5e6ju5WW49Ggca8xeq6yWwLhDYSgqrejpoFiN1l7f4xjhKRSD4zTqk6ljUj
I9EAWRT6iS/QNGz7xQgwjK6hY7zHvhk/52PnMXJ1nS+9bbdnBfzrOg+ALLeiTJ0YvpfmnWNUr3bY
u2yBdxoc7n0NlODkpSPah9G5ybq13rXBjqaT3qgRAK5rtnd9GtjFs5VFnXfXzHgpma26QwefNbe6
H+lMiViYsDYj2l/o02hKpmYgT7nBG1DrVsjIsnsdUmdIkOf0uXbOLOEsUcs5d0zGs31kmM7E1jKL
MttUMhLPBufBCoN6MYe1SHv3gGmv+eHVpXp0sbgeuKWTnTmmP6QKpo3wBHNjXSFh73vT3KWmoI6w
sqtLaka6569Y58lLo3xNTS1YhVsteQDMHTatob2N2aJi07GjHuqGXB+UctYG2EYAXdNP+vWM7d+h
iNGaB0OXzpnNwLgx2s4z4IgEqjy1cxC9zLAOHivPicgCmkz/UEetpa3TBl/ySTafCtQ6Sr/2Q51s
NFZ2IRxUlijgsFcKt8DRDUp5gqfK77LLB1oJl5B1/PDTcIK4uRQ0cZVsmKfOD6qIWfXvojiv9yT/
LKAlkAJ0nPspHeZi7fkgFUM7WqzWzAD3AEbNr9UM+wdFszY/BdKTi/Z58MTe1nRfvogaFd8zmAwP
snRHyzFyyYKQbpqd2aWAfQ9J7BAgBaTDEcZb3Mw1naUnlymBDDZ5Y4cmoSeX2YmggOtRsXGDwjiI
fn7w0ZxvApIWwozyLoWUCrPNLsGHAlBAQQAvDXXWrFkIkx1z2Mg56vH6+tWq0Lwn8kPXAB0OCJDP
zgQTeh7o/kV5sbEkLEsH5rx5dPSyYosapHkG1opUl7qo5tts45lpet5PrwZAm63niWgb9dMjC5bm
oOok2cy4/u8UCuRDReO1bSNlHkkxpYRsjGYD0CVd5TbzU7uT5XbwS3HS5DQfdCZAPCBpPgeT+Q0l
OnxSTJpLvpYW2m2K/L/w2vboWBazcDG814Q1H2thxycFiG89z/kC8J52pRaEjV11WyoBfj+aWgvI
h6jFtEBbVaBewzhJPli8fcX5nUIVLCvYzzrTFLtmkaPbLDuCbooXkg1DbjHRe6fzYyu0ZrXgg1c9
g5EQ9blx5dWnpxSISA04tK0O+G66D+40MvMSi18OH7a9qpC70z2z/pzbPdK2QzE4j8qiX/XF3WxE
u4DBe5ia8xNzfTICmuCID/sBZdKBHPglvQgFSMpvP2at4vf2c6PUzp/Gc2pqIwCXDutFJdFUwRwB
Nmy/uBTJK6ZbzRr2yIe09RpxJtDxVBLOCIrw7CvDCIMWWZ1qHQ5B4Z9t4gih+48jBo7AWOExtW+A
TotNPtZF6BFvwnurahaOf+LuzIYFGLrzbo/U+vvsAQtWph4cXY7LI7YBwsFZol2SoE33HYaQNZ8K
44aV8danzUYjJspnmHkZfTt9k8tplnWRx/4kbTQactN+EKZyKf7bJOSBkRhNvt+rp0hLII92Jc3x
Z9Lmxp5gHxLghZKIevwpdDQ2pxh0rE3DsX5rLcbc8ewGhyz1HiK3vg19q285JvwTS/PBC9lItF84
V8Bn9x4I88pqwZuaHakcbdbuoO87W71U3YXsseSBNW5wJvXzARtOu7bT/LWJTQi8QXcPvJU8X5qf
Ma281Vw0DzAeOV2ArUadnm5TKyPKVCvtt8QWFzKpuB1UhBSOUAiRtk9s1dytmc/R45Cxo9AUZBTS
r549LX12YtDsUuvfmjn46sbmwezY5VZGV21zKVnpm8O2GepD6aY7QGwgdlNlX0wjVjvEo98LZ3JA
/M3NXm/NpyryMt7AFN3rPCFj0lGDfkkM64Gdx51skhc3IzHMlGwhyyVuqak2rhZ8s4OBjBnbCbPl
LK00/wqrd9eIdHwYeXQ5EKcYMI87+7+CJyRu8jVgAT5qGvsk0+vP3tRvepUdPd9st06vzFMNlGSl
oDmR6hWUpD1M0ieNr5sPSdnuCXk4MvjJdmS4IfUMNKaBvbblMpMhZAImeYNNutCvyAqN58W0SPMv
06zbNyabyMW8Wp1lJzS0lX25qYA14Xlx7XAwu7tRsH0pBvls2P2+iMoz+XxcrGlAYHPdPvZw1ZXw
8u+0I/vAn77CE1pQ8AlhPhlxPLbjiVM/WQejzo2tnUQ+GlvHmS+YlOFBOpGq1mQgGCeH2LrtxGZ1
1XSx9RqVXfVg6UZWkMPTFtXGz5YkBZSI11jrl0ThOnFJiWEaKIZiP4FpXWNLrrbFggA3WWyFwjTJ
hmfxt4os7TnR0J3S/MTr0kUN4KMH1T3zRStkca/HdFNre5J2zOBvTruHImXVj9VkPhKr9myPevWu
kZZJDlRedOTMsrJChPUZt2FD2ur33LNohNvge671VyNBag2CpH3A/XwdCk0jQEW75VPS3Wej+NLU
Vr3tAHUdQdZ88RtbPtEOHk0ahI3Bj0eci1TfOF7t/WBM0VsKRWwDH6w+WFB2CdTrkx1zb4GVqcrC
PKM1F03/SrZLsyl0XzsDLM9esJhAreob/6fbOfG6c1jROYkl32gFp0dv0NxV1vmvVgZALvdz78Xz
GBlokauHpodOoogLPMD42HaBJ/OVZUFuHQFRDVseGOLE0cq2yhccyDQ+m7huwIOnP6o6e58gXTwE
QdF/sZoeZUOXXKQO93/qubKRXxh56IvaTkIaUBuJWS1PzTwjR+86mxqhiM+GKfdtFmFNcrxqA1u3
fPBzExkE0VzdDf2gv589V33R5mBfttP41CO43RqBQCEazJkg1qn9oTL/O6ez3KIUD9YY5ImzSo2T
y6BlVwX1xNafuJaocrkgREBaiomQNmG8hEemTM1LYVkiLE1HsYwlBFK2zXSX20OwH0pjXHuJ+k7z
aITdKIVxRVBjPHJANuPG6iwJD71d4kls9Pxbm/0Bl1ejFa8Kd+spdiGxS2rBF32oLYKofIkMWbMn
6zFPMBCQjOu+s8lkGzu3aFeiBI6Mgctn7vidm8FCpqYnpwDuj15HVoZgH11YJhtLBxJgCFmlixh+
y3VO5REmPr6shDWukQ/Jqe4GbwvqG8CDRiFqnCm0wrzoX+pgPrjm8KOMXHenKm9e5wDhNl0Uu4eo
YLoyj06AzlXf8dSOcALbFQh/kPZlma5Gu/vWtza40LliNVKhrnAkRJI6Utx/WblP7KJaTVHVrkgs
lXurNWlx67Q/FvqwgYZzSfGFPgvbrXeycn3ooSQZpi2OqMwLHqc52cpe1Q81u+SdbryTXEXBlEYl
HJfo2YhZn0tlriPNttaQMqo1jP2V36fRkVymYuMpuZ8L3nd5PTYrQBRGWGoIe4nFXPss0ThOcMDB
u+ixfvWMa7Lk2xC0dy4F/lb3+RXnQfU8EsO08XQkrI4gedbFM5Yafr6mVUl5e2hkT8ZexZ0oy0NZ
2g/BkNs7N7a+y6J7LqvJudfc+dbm9CkmwQBbdOt2WFcAxonDWVmVU58ZUfTbetbMF1QEDbbWPH9G
Y4zkyITwT0KsvUqNmliJUoZp4jA+Qudb3mX5/JyzSNqWDTWdKCPxI6uNtTF6820WvMvB/zDNI9TC
Hf3o2TPknUo6+1Lb+NA6Vfyk+MXhQvSuwaY/TBhf8kj7+zFpku0su/wZ4IhYS7uLt8ougo1tU+yY
yoefrqWSUFwOl2nIcpLhHHVx/ehdh468DrLR3SUkQt7UhLsyaND24cql6jEqPNVVeinGqbuYOquk
UpFl39QZcDN9uphpcNTQxIazW1rsJ3uIQYE33LF+/VEugDxDezX9+S2uSJExmu6ONpfssTTb4pA4
AEnvN7Om7WTyU/MVYStuo98ZGBD2KquvhPOcijHheEwUiY290LdVRXvbm7XFUqzfmSVpiFaanhab
NnWCftQz/9nxEhwEYn4bve571MXvULh4/5TWrWvPXhk9l/3c4qwo4m8aobhhh0yiFfMcxpZ3Nwf+
V78q13UQlDsg3uXKjIlfiiITdXehG3e2Xd1SFAuh1qQ6eK25IdfXj/VLFpVIbWbt2rmkR5AnPM5c
CSkWR5ObQCG9r5Lt5PvNoV6ILVOdfFgZi0QrGqZVYjGhZLIrmVUnTv4qkTGUGyGM/MKVxfBqLEH3
oO6qPaxadXEbWrPd98RihCzksl0qtLgOK7BHCRnLbfVqkpyF44KxeO1U6nnoFvVSn/QHqursEHhJ
sbODwt6SIBWfmCq627roniaWtSuFjx7XcXqFpWv8dETTneZEuMcKYubelDjAujKats5g109YK0vi
mM03evj0nBWgSqOYqd8c92HflDEZzfBSiWxxzgZbiY2ax3FnwTZdpz3dUu/Z2rYNPJ/UCIz0FqbW
vrDsNQQhmiqFol6QprZmtqGtCvRDsd35Idhmi62xjO5d/O97T07vft6ROG16b14s+Y1R1J4LpF37
GuamU/ckyAz9xchJX4L66HEXB9/wL4m1Qma9TvOEGXLlkEZLXYnXiS/fBAMCGJosd6Tco+uHxsXa
vB3NsBzHdIutXB6oGw/Mk9MQ0Hm/5bgitCmQE4/eKTYyE7s0IcILqspDl2r2jlaYiYs1pq/gkFgi
oF7DOWdjLV8NdAsXuGenokH0B/nSRpeJ8qTL2CcCN1iVQMpOpOPo0Fil2DeZbYT1koOatY1+ajPV
HpvS+qnm7jyR1MHEM/lqzuJicLpvSPbKr2nNY0TRtlrc7xtDyiHUBrxcWADbNWAj7TTY6VWYxKwC
bDjHrkdaAttp6msVjovRuUGkWRj6Lh6Yd0jAn2wakmnbZYIv5SNpEqL9mMvq5pbteaqmlOF7tJ5j
C4cR6S2paeG41XIcdG3CjycZ10CZ1pORU9nRo31SynrDttOhaJmOA59UMsGg9epdyxnpGPWaAvC9
99J34TkH31bXsS3Hg2AyvqaFPHFEv+AiRArRjRtaLd7JxgSqs2+GFZ8G/TJjKNr548AYZebStVvr
UFfGw5RqBz/tNnPvZqFSBh5I2JvFF2VrjE1YorNKl8YTZ+eDCbaMnwj3E8oOOi9/COOadrDVdOwc
5IQxEVgbkRiOiW9Qx9nFe4GL5ZaSH8rvaNkHKSRhozU/I2C5enPQrhdAztpqdLY9jodGsGa7QqGs
rV3pTSsanPSJIIEP31CXZjZPAL3eQNZtK/nWGvmua/2fdT/BOPDFtCmMGYlEHqwVqzAjrVLCw/uf
FSKJUGrZNzjGyUbZZFo3lUbcFCIKOfvMSuY0iMEPMwtIjJmyJY2+sdC6EsBDZFfT1e4YVkB+7vOO
+FeNmr4iAZG0ygFx4LonPoa/xE1e9czLA71SoHbGJWATscKg3FOVG6dad0IWbTmFGIi0LVOc+MiV
5ZB2ZHiKG3pS3Z1WzojyGlNinEPYcBBSRVefU60F12rUDnq/RCU+u7PZbZ9A6+bNNseDNm1rLRvq
0DISRm0uPQIJOcrsxDa1A0MRq8nvyIkwtcSdNul3HRrW9yYbvazFDQVso+7+/yywdx/l5S3/aP7X
ohf7TnHBOZe0//uvf2x+/Tn+KBcn8l/+sPmcod+6j3p6+Gg6yT/lC/35N/+r//FP78J/Mol3nACN
078exIdvEp9sXYi/TOJ//at/aLYQZhkM1R2EV6bjMDr/p2bLtP9Al4XnwYaMEjD1/+daGk8083Fc
NfYiO/kE5/xDs2X+wXjMt5me/1J0/be8EAbf4y9jeOBYcOnZBXgWIB5zEaj9vpZuoUFXquvGC/7Y
YNMPBDAhS6FXprod+hucjumYjj2SYV3P2teW5eNzZjcUpk1QqC+//fauv7bhv0N0Ppfgvy/JeTW2
HiykJ/gcCzPor6+Gq7XKgqTrMVQXxiXO5iJadV7J0GzsOVRW/WB3rx4aE7Gqc79VIXQ9tFdMzTwb
Bo1X/AjaVr/nayQMhKQ0nrFA++iJXSf6MAAFj9t//4oXe8zff382GgFuugB7O8q3v71iQSImJMv2
Ago7jjnnZvncYzCxtq3HkbbqJwaUa+HhWKIvZMg2Zbq1w3YxGSSRlu2PZGwaIxRcxmsSkEt2sXkC
f8SrnQxGbpkm16wj0JhcvWaNvz54aRJ1Av7NrF00mnsWNB757t//VIsW4a+PAYOMjgXdw8aK9Gf5
oX/TKniTFpPSLJsLkoXgpYyXg91GN1CtKozx12Gsg8cqMuTXf/9tl/fa79+W9FsPPhubJ96L/N/f
JBKscGO7auLiUvizcQFt3F2KpgYWHSUv//47scf6D98JL5G+gAKB4/t/e59VCL5mBt3lBW2u/Qbb
vpa7qPUnCgGWCbqCuhta+oS/NrWcIf/P3jR/14LwU0IhcExaXtfldPjbt/c8S5B3AL3IU5nzlqed
85bJ5TXA22426IPZe+k8+t0g1UAGfFZ6H8vW4QB62MYGSuWJtzdlipV6ZM9aNdEd68Sfpo9Ko+/V
tTkHcE3ye713LHf+86D/dYpe/x8f0//4oKDocWzAfyPTwbMXIehv7w+dsU3hOJF2NhgcvomaaJeV
oWVtYa+siRia45CIjO0bA8lxVlBoyZISoWn03s8WBE0ZTknskfyV9h+CEeOP3qkS7/jvHzFwwr8/
ZAtlDz4vUjwNmFneEpHw26t0a0ZANdaLM2LDKgr8dRsk824B8yMzAWrDNkXpN9w3Trci5dYLa6NA
01hXO7mo0DKp8odKOkjTPDnEXwbakwPiO+YE7P6fiWf31xR5VGyfEjdCOpG7RWlTXIZFA6cWNVwM
Yocm6lMkZ/ZJvncQFD6YaXyNiWUfV7Lz1IXtylP7KbVzF9WdISaTs8HuZnbyg5/eyUWhh/TSPiaL
am/+FPANekJ4Gs9SHLRPid+wqP2MgSJqTsfvVaPax45pFxzZvPVgrajuYEem+aQSYyBywNOQEs5J
Fr3jy0ZgKAqlfesW1WFVNSTTlQWrEBXIHwxSKH2qRakoPkWL/aJfrBcl48TvYWfYZnCvBgLi7aFW
W+NT/CjBeZATj95Ihf2ij8wbC6UknXUSAbdgIMp4mKvGHELo2wiFW09+HXM9OZl1UD0iP0CFie/I
RMyXz2++W9abRh/hLeDTibcaSTxvZBsMP5tPaef8KfPEm4bkc1zUn9aiA50+JaH1og6FyZXvC1Sg
OF0W8SiyUYSk6aeo1IuwQnmfUlN7UZ1anwLUGikqrdek3wZ0aGvRLFLV9FO2an1KWEfLG+9ccitl
BI1TtTkSE7FkrP9IosQ059dm0MYlszKoOcrL7+aUp62Fiqftukq/sJzAc0wmqpp3PZEO0SEHkY+k
xJTlo06M1yGd2EQxAgnoB6CaLSb+JPeJB8C9kIRgxQa1cZF06WEtWyO6xyLueuU+m7whWU+jXIZE
DT71mFarNBqaO+7CrcvuLrrv+ei4cYikA8yYYZHbtS0keiRGVVxetE841UH/gJFnjBKhjw3LJgI1
zrpoiJhjMHZlQUNVsF18W3Pozw4nZmFmdhfmSa2h6m0wc18bREb5poyF/1NDRCIAVZRmuxO23/kX
dj1xdCwsr/WcNCzGRs3TvkE1zCa4ihMPznLTzwpNblOI7STdfNrrTQN/wDHJnQy90ZnkriZlQYOp
YptftCqfjTXUygztbJbr2j2p3Gz8OuQ3X1I4FvnBqoMWBAME3wegEpa1RXFrGqdkSDAXLYaKpN0B
JamKRy5j60ignpltu4pXsClbYCIb3xhncvDSqRrOuT/x1tb4qNRrGJwdHgrWvus4suJuYQrwOIXX
UJ8UMylYH4DgmOXi+CTSnJ1zog4GYtR9LEhvBfYBI2EtSkH72EUZYYxDXQUEUgypHVpQhGfyL9NZ
O4GiY55cRbHDyw2YQRsTqQmHRBgDOrTAZna0/D1EP4DBePvE0FXHQZA13I5C+1YzvWCyIPgcmRc4
CYI9IwtJzXrCHWR2F7cKGG+geWrPTldwJcWkefEPArKbrS3pIEbxSs5LkRwVEImRtZUzixMBRe2T
nZrOmzNG5PD60EwsSOlMQjaNOyNzzzsjzdfSIpkpJJFwI0jHeJXDQGWRxmn/2Dju8E5unLXvvSGO
2Ko4uGYKzHDWlnkt+Sj0M8ZlHivLvjWtYzwZdKC0Yy4RLGFL1ztuejNPxb4eTXM4FB4si3uhecFL
oavlzZmmitaeBVlzHSewLaGuFt0+WgpeWElHbZy4wYIXord4d+eckvXaN4IRRXYTROYyTciyB9PH
+I+wLx26czu2S/GJN/HqZJqLJXTI+dZlOc8A5My8nXd65i0//PLSB84nXheN4cV2mPjcOgVKfZWw
jJrDIOv56FQyzsStIDyE+XRHVRDz3zhTzbZI7hF0TURsWlWi87hBk3XnHOZGsxJ6p0inB+RsbZD+
0eryZ/ZP/EQcIGRzL3VyW+QvEaKfI8he4YNhcTLeF6DL3/AJ8TJG5kYPVjvqzSmmzE2xawCSffS5
LXYNQ8CLCmL1Shycq5aMB2EeSz8OuhN5f0SlTrWnBgrcydpVJr/WENLKhIYxc65j15AmrPSpz74M
2BqafR6R+E2+wHKGsPhlMMLq19oIc0qaLfjK4IumR/k2H6oYbanNMTfVQ/IgSixXgBpSZ+2YtYlB
Vzq2t0KkFrzUqdbHG1y+fExmLbKCg40qVn3kHMgT9CbeUpthObE3qUOu95ak737DJTOok1F3JtrO
gDEkN63V65TeKv1WB33wpE2U6UcmFrXxo23I8V3hVvb6gxhMvtSYGwkW1wE87aHisTASygJMoWXf
t2zkPfmY9uAafa/Z2/nYO/t5cHk4mc7OZlfJrCzPhTvad1qrI0JNVJH3p3gaKhQCTpMnT1QizQ89
KDhGODpZmjMFH3CwDL2vuAUm9ShjZYivRjlbfr+aqcCmZyRSWsAXa7CZJB7xrEctqoZ3HAtaT/gH
FKKDQKp8G5Gyz7u6U41Aj7gYUYTZptaVScXsXHK3krjNIAu5Z9uA0B5OVDfNBp4MT23wC0aXNUJJ
zo6mkRtjtMZ63UuobbuZDCdeqo3XFmMmEpkwqhoWYgPhY09pgkKfj4MIXniv5821QA7DAWtWAZqc
PHGJz+qYnncDNvks671nxyxw1AxO3NpnO5KkcKmI2QWXO+/oTSUsniaNA84SYbUZgMq6SqyrOeqS
3dC4xJyLcdTic1Zr1bDO0Q5BNCxyxuJSwg9d1QRKbBuGPggcRl0/TMrmcz9B2sC8ijjzf6xv/yWR
P4UCTc6/nqT8HwLYiuat+R0q8evf/FPQCOnW1anm0db9Akf8Ke8P7D+AguBlphf5nLDQrv6DMgyJ
gn9i0qLoJjXNb/p+y2LEYjCPwS/wJ3buH4OkP1sgZlD/siVy/L/pGUks5H9Qxj3DYJfpuH/rmQlP
M+kaOvvgSJ/NjQNvvC5Y2MykFR75oPLxZ3fLSnUYph9O2Xh3TmYv9nnDGB7KsoOgz4TyjdJKP5NK
FFyYfVhPLu4ZeDeVW6zjxvYuCD4apre9eMKiLAlF7QUKetf4VlYRySyplx4Zq2zaqVHvPeXtfqQ7
EFCP6dnRL1Tzd0KmtFCwOjXhs2bmI0Dy7EjsdHGKPEvuukU+MLbFuXRMNtZ8RtYa24KjwUj5UIic
IjDXXBzqWowsXnUVyUhyvEfkLznT/OBuamIwXJ47mrdR64KLJzL9bExCP09kZ/TwGiy1Ndnz7dDF
x1+XMuXCyXU1Rrc7R6bxRER9uTZcAtsKZQdYr1Vl/aStXDqZCV6u0RfA1vK6vSK0t0GHUmOga2F7
WmOH2jlSr34MGPG2Fnr6lRLUMAC5smdlp9xdo7TTXZWP6T6glVsP9pCvdW8yKCHMDr24iAjyToZb
W4r5ezAN01dW1taNvJZpD3K/vrhWOt4Q1RLhQ278VhFScdJHV72j+RzXfQGYqOplz+ov48eIUWPZ
WSFJovps5O3uhxZYK1E7QCSC6mQWMW2ZxjKbZD2imsqC/XCEcaHK6eu0A871bE3kNezbvlY7pXrn
ZxxABWvSVpxaF/syeVTRwcyT/Er874yFDYn9MSF3WdtYKEZOrHDTl3gSi/rKxWpB4NQRacHwWPWD
egoiW6Ald/UzGNWxX6H8El+IO8Sw3uny0S7tapczqguYapf63kF9ywZGWtZtnjxxjmN73k6ex22h
Vb73wGVl4FZrlU/LZPV37iD0a1DzXgE3CBUvnW35Hes160XXlftp7KyT21Zyl1eueO18T3xVRJdd
irhybmSWz/uR8urC5WWdzMFZ4lDK+J7go+Ypna0AHmEjD7nWHaoiGiIMcI7P7LAyX8G6uWcF6+xA
Blu1T1PJijnPGrkd7MS5l9VwMpPB5u2o6r0GmaxL4vYt6VDqrSZEXRuTNcQbSUQfjhrzQzyhR82n
3DmUKrK3Ho3TevIK88Wys++A36oYHaptvnp+8VTicHlpGmSMs17otzJxoRSONL5HQhlJkA2oMC9J
z3oHNIOr3riq06sHI41gbWxK3wnSTnYQFEAbzkI+M8XIwx6LwEZn13BKYx7igADk4KI2Xvu2zB89
q2nf0Xz39arNjKe2LA7UmqjvBrUriIhgVc3SjqyZNLuRvSofnEju3Wloj240Fwc7y8kCr7oMzkNg
MeNFtuhRm27R4UHhaIAfR8WYPlSNbn/MI7QbK0OCOScTQTCVk30lD2p8Bsin3SozL0MeqEeGUAL5
QrlGdUU6QM/oqpOqez8Ng2DrtGm+i5pBP5PcLndK3voo6r9q0VCScmgZt1QncKtgy96EctD7S6H3
9XdMCbwSW18P+ujtSmOg5JdGBzcSf/NX5q2KQYU+S5STzF7J4Jni+7kps502trQ50+Qw4+lHd8kx
JyQnjiY0vXODT7jsFghk0D/HYEnYzWUB6hEMsBxzDf6SoKr1ExbX6gxkRd8YhvY1NTM4CnHMkAff
BqBe5KdhUBcuWyfxJfMH/SD1Rt9gHlXL8r/E658QHlkmwc3JfffQwIJAd0xm1020Wrb2vCJ0MDm/
oc0edynWlqvO8KMNK6IOLr2/wGSifJYIjaS7IU8jeAm4NS5Az5IvkMLFXT7334KZ9TA34hzi/Ogv
aI8Eb6UhvWtSlyiqSQvu8s6urwhU1DnVB/WiRUJeMABXG4YEMUolNsYzo96N0yjrS0ZHs3fZEmzq
yC+3LC7Nj9mLu/PgBNWbbanlculm+2uSS/HcMuJDyCmyYIsOL94hx8rI5YypjI0ouRqG4BDHJL9C
ajg+4utpVkXizOtpaqtNM5r+yWeQl65H3FFYgtKBNxqu20BbEHbV4gyaYqvbFWJsD1kwV8+yi3YC
lBzgjWi+Zow1NlXfgz+fWp21YKcxkXTiceuqkmV4H5vHwIizb4MyMQgANVv12ITOgo/4qYkQ5TG4
JaA0U3XwmrmuWOfFoH8FzBHtOZmSQ9Sa6wl/4XVmu/29IgLkWLW+ts1Rsd4bopAHx8ZXACm9uclp
8J/jAaOZoSv9MUHKwbfzIrSMk+ZuLVzBl3pS70UzT9/1ueP47+oW+a8cbRg/1mCsKeuhdKKndQrd
xD5X1IK9S1cOpJeujGIREOb4AG+LRZi7P03jp86hEMGypeQUoiZrbypGYFQmfKQhsnlZhoqtHph0
RL76SbJiduhlwnAf6MQdi/DN5Bf5tWews2+d7tWp8Udw1qKKpSTv3rPWfXVE8qZH3U9AF69+OT6w
f2XPOw/AHy2VH+rCmzZEyT6hiauOjHW9J1ie5gtQw+L/sncm220j2Rb9lfcDqBUAAt2UBAmSokT1
kj3Bkhuh73t8/duwM6tk2mlV1jgHmSsbSyBAIHDj3nP2+Uz/Y3yqfX6wz9m3v6BTYk57KNn1iu4A
16PqWw/bPKPOS0qtPDBhlybCYG9YtHLD3D48jthW3G4YO/u6aqvJfG5M/7UDNYn5DxOB8wFstUY4
ADs8HHvCI2ywnL0sLIvLiOy94kPJAkrt5fSIkHyEgvA4s4OtUPU3Q6y5FHnJhUp7FhF0ZH1Aeovg
0fKD+Nofw/TCCpnK33fhHPoezs0UCsDYDESRYqUy4i824xzlwaj80dioIXnC5CNESbGvrEh3c0VA
54M1u+3N5gnK+bCqmSm7hFpH2A7kExrKYQfzkQDTrO2u+JPjFlMC5WQaHtAlHjtHo2GHYYYZcsBb
hrgyZUct8pDPkEVDU7MOvEFILFSi4AjCXl0HuTpdYVivrlD+G4cZ5WUbRsPLklN3qOH+YP5UOk9F
7YTBYim3yGvvkKTr9UUU7RMfO4NJYGvhtzs7RcKHbiLyGnI71hhvbrKZsVSM+Ws/S9J3O99H15Zp
0aEVwRFMY0onQC2PeB1adwqs6mOnm+napnPnRVXPrJreCtAwgYM+SgG5+BK4TBEmvMjYNq4NvuZd
Bz8BvZmWeUgmxKvsfMroMimjMQLnoKtf4Mqa9lMjutxqPndyGao8+JWk4ljTX4jwMH7bmvzDL3ln
HI4VGuf0X2/iGDcU9cuX4u0m7vvP/DkMF8y1JYUItw9zL20ZfP3bow3bhF0TQSVykQ0t1rM/wYAq
OzUN6xmjOlUyR/+PSVs3/8VwB/u2yc5PtwCk/B1Xmjyfy0EktC3GRQjYdbZY58FGglVCkOqrXMAi
qGJIyw7C8e657h2Z14dYZBaLawIAJYw9yiKCJo46baxhE2S81awWNNMky+BAC91O9Mtc0XRhgrNF
mCNivBEQ9huvS+J29D2cI0YUHQ2cZyyvM//V73ZkSnKsB2FQmiNLCzpsruFR7TNjmtHl2JYCR1zh
ddpzz2cHnTEuDSV9SIHmAvbvxQctx2C1LswWG81dXM3kyGxsiaXphqWpC50TiiUsTCCi0hWcWjQ6
tHn1nEkU2k6wgxORC+jgC0YD/zw1/1XrY4mgp1nw14/N49c6K/L27VPzx8/88djA1ZcW67aJrUAD
5gv+8s/HxsKWCZ1ZIA36DingSH8+NgaPDbwbm800gvy3vQ/YBtguIfVI+iWqoE36tx6bH+esCB8M
HgSG1kuDRSLc+HHOyoa8m6PCNnYIPbGVhYiV4qDSv98+f9lhOZvmLoN6fQk3Y0XHu4oJ9cej+B2d
bb0I/B0IoBz/CzSilT36BTazfrzO0Lfs0xkJLYzotvzuRP7LY5+bVb8dnOYTpCQu288xZKGJS0dP
4FYGeE1hAtT4OPtR5biGSG5jVSteAuI6yRvOec9T0UVfR2J+sfvV9ErSWp1XUxdHXtvb6VqvlOrQ
JZS4jR3nyjpOYZ21U00JzH7ismss/xY0y+C+ual+MbX/5UlYTGPxtcOfoLr98QqKWjLFxZO5Q5G6
UMaLeYs2Ue4ja5geKp3IAbJOaaYoGQx0VSxpsw7bIqMgf3ZNVM54bebaeF00CPxFP0ceik4GsnaS
7kenT0j1GdT7LOra7ZTPQKLRPUbvCFPOhAffvgekB5CqbBRQ5rnapmG565hvOjtoBINbs9dbjUhp
PAsUxe+vFi+2twqR70cim4xkikW0tSSXvRUPGL3KoFHlSD18pt0E0c5rTbs6YASuboQBrPL3x1se
kjfal2/Hc2DeSo1bHEs0z/Hb42lqk+eZknK8IKpvWFHYlXaB8/eiCZejEFu6OLzJEKUheqZWcmqW
i3RQ7F2tDRGYkfi11J2IZGv7/ven8y3v7Ox8DA0+gsWDp/+8KMQBb+1lh7XTmBbuZ4tAgtDhnpkY
nLpTtgTWqyHuxaJok9upN+xjmZKQIIHK34bsyi+IKqhu6slE6mX20NpL5Kx0D1V93gWkZR+AFVJD
cm8+9IGV003DNQZnMCY9jHBbDjKWEtGvrSEdxjPM7GmOdr8/Sfoy59+aLWj7cjkxHNKZNs4USz6S
XrYC9bgbiNdYZUEx7K3Ab/a4/5JtkTTaytSL1zGtFddI0Chz88a7FMHPtlfLdpuUNVxHxMSU/7lO
syQXTyrptlcGOp+P1pBlT/AgNrU6aHeqk9Egqgdq+tr04UIKdtkhNniQrOH4gJ5Ic3Pg+R7zDBU4
w0eWs4Stu2Gcgk4jhSgqigveLuEuK31towdmtFNAp60LLCObEOa21+iFfV/7RryP6fm6uVoBCKkC
/3MIRWCdMcney3LuTyX2smrVz5Y8ZnaVer1vGuy7Nbk28eyuzc7EA9KqAWKEukgemZyt0wrMDBHT
yom+wfRlmpil2fAgN0HS6p7hy7hZxWaorRFDmxD3ZwnsSRf3cHGIpgrC5LVUwwLkpHCmiT4LmWAr
YPOkSOTh+EzXjQZKpiF3cpwU5UQ8Hme8VSczRaTT2hH53noWDSeUAOy4MWu/iAoT6+iQ4uEnX5VE
sS8x3CkuPjsgI1Z9yDL6JQCfq02iOfuxV/Krwi8Rxo/50JInj9NFAUeKUeS4XE+3SImQgDHEfqpg
SKdm+gdjGWfJMRT7ICHeTfrl9KCkSavxf8V8ReOKGgxHugYpjY0Sinsde4dj7+mn6C+1bzbXMdcp
38MwgxRjNfp9Ird5WHJH9CnNukrXX2hfFtsk1BRXL0cbMyUF4AOTyg5PxDjw1SA1b8Yi2A1Ttw1D
/Ubzs27D2tbv27Sg10lvzKZXp33Ra77zmn7dzVSnl5GP2F0Z+sTtg7RzkSTUq5BN6boWND1QMK1E
ILH8OGNwl8fBJQOFj+E4iV2IAPPWV+dpE9fmEyzUFw3+jItnKF4rsek8toZPIlddq0dr7IZDzlZ8
hT0FYJ3QIc2ymYRCQl6a5SghS1Q3rNXFcCBJDbhQmDl7CULrNRYD/wP2kokPM/pbSJhyHSY6yrla
VD03Vw+Bm9cQlNvAZnoSD1HkkiSqeXWzdFRmvEmtQlOtZi/6wmxT3HRRY4F7mZj9rIQWl6e5QGyx
UhsVfhGjhn2Yj+lOJQh9ZxU8LqYC4TmBr6zBAd5oA1ylEO8d1MEQX7CI8891L4PnGLTtF5Kpp2e9
r4cDEp5+n/RY/Hvwxscaj4yH9RU8Goi5fUeUz0mZEnT16USzCxyu1agMXhxrrlx1aeBnIsjgr87j
g+xFvtWFFu4FNqeNTAu5jqeONrjeRZ5qVvkxGulM5CJbtib8a4xHtHQjOiwHpxQJYRDd5JHLgou8
EcnWj/vptW8Jsr4SpJS4fklRMPcTzdyCjhnNXdr6AW8Olfi9lSa6kp40wSqccX2wTPBKQ010jhaK
CXiSaJ5mZ5AnjQf1igFQ1bmJ35rhSpRF/xVPOB79lHycKY7rz6E1BugEI+sxjNoc376l3iuC+iIt
yvCUJMR3kLJB1E4xLIYQMEAuc6eKdpgKLXIUZnKbBrJ6jvFpu4mYBzdSqAsJZJu8NFH1/SCrZFsi
WXhER5DuqwhuBpklAgwu+URxzUlWJeWXiX2Ekb/kc016eaWHMxiFhkRKuvwW6RI6WRsxkp+NU/ec
OST2kwNw3DU6IkG+hcFImPKn2Sp9fGty5mc0J22eAtNcALM6nwRBr/AQCXBKirlwo6EfBesWZcNG
dxhOqCwM0DYgTpatRihMTMvEsTBOUqsY69LHJkwdWR96ojVQb4XTKzVw/xj1Net6oVWHmPyjdEVt
o3mqIJvOzxXjoq0L5XbiAKGrwJ1dzT6ajSVnz/g4AJRFyGKG7a0gInPlJ0F3WwutcmsrVJ8FoYxN
AgDZ6qvCa8AcDPBWhH5hjMJrKxYFRBT6Va9XmKvCatxnCZKKPo3DbaH74abAZqX6irYe2pbk9mQw
4HWI69rPnUXUEPReXfZT6HH5reQzVrEqPGLarUiRmQwoV2PeQWTKiOWodfjZR8fPICbKkVEjCiFN
hlfjoI3ZvP/2ev+nzfNOmwdbwW9n9e7X9GV4qb++3bB+/5k/96vsPOmesEcjd9ckEvc/ngfLICLO
AtK3+B2+t3L+HNU7/7JJkSARmGEtUqUFgfSn5YEYYclYXfCIfM9/+DvbVdVZhL9va1O2Pyajfyph
govZTJ5VwUlMMpY6O9VuMqfwGSJqXrpmqUNOHYkZXI9WnbXbspqu04JbfZ2GRGuhlieOVpRbZu85
uBV9Vp/9qEPfmQN+WKOpGb6OLQQjMp5iJjWMntOgvc5tRUHKlX6USk0gC8zMbQ6K3pt0EWxIl6Q7
xEWMcO9D+4lbYo9GZlVXaWzQqLU7VkcLKY9c+0DtD6bKko0REUe2lYb0cetqRdegvhgrwpDMTGcI
OxqxN/DhgF7XZrnHOO/vC0AFt7kTyAPD/o+xVSnPUZqRQlTlZCoQbo/WVgvQXJYkYtoNL76RqJhs
bG56O/iClZeT9DlTNdRupDYlW8dBLjMZcL1jMuA8EVCeMTceVsJpEQ8KAvSMErqqVrXltpo5ethr
N6Y+CgSR7WVb0B3oNKKmVPueeNFL1XfyVTjmd3S91ONIFBAjuLxn1DUsf8uOxUT9ZJfPftZSIqrt
SPhm8JGYtf0y2Vkt4+hkSj5WxiI9KIq7MVbmD0lKSFaps94lNiiZDgnaOoqYslnO/aj7G2xmgAZ8
c/kI1co0+NVONeqeNVvipCcKNk0oG3dB46SPxdTJR2ROJGMt+W8UxfoW1drIqBsAYiiy12Yur3H6
zDtfKgccv9ULNUJ9D+sAe2uE9G6tlynSKa28xryx8+2Z/oXRVicqwPpZJva92USFV4y8alTEs0fT
T6zNbDnqzqlMewMa+CGdS6ViSDw8BNKnzZghIyGoask5dvzusyKqBfRSCf2mJZP3KosQezPnCkfe
m2E1b9Iwv9MxwWz0GrqtqxX6bZO2EFNtIPK6DrfC58lZxVEfuSG8knWfjZXj1ZXOoCgoVZWYqKnA
523Yq5YQ3wJGydhdBAwxu+1QK8YDcr3ogngTAW+k7d2GdOZ1FsGdgiiL4G2r2ijHF7OjuBgm8mr3
BZNOYElxO72SKzIrno37wX+dHGu4TDWMhqsgJ7AsZX4CGjoNGIfG6t0/C/1/A5pbWG5vdrw/ZX4i
0Wjr6HP7f8Xr/9Hb77JPPxrdvv/8n4s+rXjBUm/TZFg6+0uX/o/evmX9C1kk9iuB9vrbuv/vJqVu
08AHLIeugJ4OLR36MP9Z9em3wWalu88GW+N/nQmyfifQWl4fZ4s+VjsJkROPm27q3/isb9wgk5on
wNNGsUvGhQ79mgbKCXbcPl4k9YBaskgcGuZQPEjPasLKpjfvNOCWQNWfPgIZXRCkOGf6cGc9pYK8
+9LGN78rqDavfPk8YZBp+mSTEyKUEBQjWmpkpwzylUz9y7IMKLk0STiB9kGSMDmHLhqL4FIg76bh
ios8WZUW0tyF2yyNfsUk3EUIu1TYn+F/8YfIYATWgQ82pgGz/OPEpk1G00MzF16UEaGtbCbDAYXW
MoUIiHeoRJ9Pq1m0RKYpdaPrrkiweuj542SD7uSe2I0MzjP2auTTXwRAO5CXzTeybZYJB8mcYF54
oIm4afVm0yRH5os3rDzdBvzASlMYSpvOB1VXaHdaL8gvFOgsKsYMfY3TjoBiZyVAkHVFSos1W6O6
viVt4j6uhnqDUWHTt+VH3lfCi9LuOmisi1jNP80kzLcxXmZzSD1zXvzlLbnSuOs/ZyNgkCS22euK
4XMuAzcwu+aYLwEpaMXWpdlwsHkbJfopyOLge2PvnyrynSpyUUPyDP712IOdWx19eXlbRf7xM3+s
KLb4F7+CVjXuWLlMBP8z9rCtf7HImHRzVJqM32iUf449yDSgJ8eaAlWSvS8Jdf9eUfDbwrVkibJx
wpjLJOXvrCg/Pc1s9Zi9oPb8YzLD0/5mQQmQC89gM7qdpnVMmtEMoY2UWugcZac7pFEadX4kpJoO
nROSL/nmWl1/r1bfWmXPOuHMlBDd2cxQBXEcWIvP1pKqCmZ4V2PrDR25M9aUmRs10lJEaVG2+x8O
RbYDNS6EbXE+N6j1uFfVzGg96pnISzWVcKkGgRC+xup/OCuGXI5uorQx8SD9eE1ndUxKVihEIKSz
IIKh51G3bbJu4Zp839395UyHPcjbxfjbBWTMJiQ9fqa95w1+/MRdkhpcQCfy2U9PGr6Lznwde8DT
uQ9Qu6C8XcLSFwxA8fe6/X8cnMHdchejcz47zxY1oA86u/XgyZlIWMcQjoGs/l63n6OAhFJpTROw
CfLVOjtKQ8J901d+h+YEehH3Zs58zhgrq9/EZQa3//f3yZlr+NvheIkjtCaqm1KXB+/tA0F8hKaH
8D+9YDJbfC31V0vXXu2gyCjcsgtioP4YKf/ld7j8xjcbuW9HJIZEY0ijSvWnjZwfoiqy9aJb5HKQ
+zFx8GU5xeb357Vcpp+OwvvasSEoUTwsj+KbBx29CbVDlXSeHvUTrGblSOTkaQJ5S5cvM1a/P9qv
rqL25mhnX5opRVAFRtp5yzht5RcRMW2070pY06uCQJBVnSSffn9IjYX0pzNE+2AaOvtybsildnpz
hlOYmPYw8NgxkpEnNL/pYyA6NlfFjPymCNh1VrdWP9kApGTzxWyFfSgNfdcFdeH1ndNvupFYhHqw
ys/jqCv7iSHXSvPb6m6up1VqkaSlJtX8zsKk/uL712FwkDhPmCSDs7M7zm7o5xYtj1E0AClfSWVI
UGKORr9RFJ29Jp3bdUmKElTApNxoKOs+itkarzvVLq+IodHXAR3BE+6jP976f3lnGr/8aKzPyxNu
8NfZR4sdplmYIlv8xuESFme4GPVHHJdmu2mqoHkYIz1ei8GEhVagIjuMeVwfMVnScc9G9oz0dmkf
NqRYTdDudBx/rp/bAqJwMFF1afWVZs7KfiZz10U2h5TdApdXkeL82GH3e2TUTGCkDpmxloq11XUt
Imqltql1xkNLCh8BHClFkw86bUyNi1AmD9huiLeF9gZ2eU62JFlGBES3p4Lu8w6YIlNsSarxCKLm
KMJJPCl11XtxjqOAlLHXZNJvWxuMo4OaeUentz3xm/Pt7+/Wnx8QupwUBjz10jEt6+xmHRuSoA2q
O1I7wysl6UIAAWKvRuN9N/sLki9T//YjyRERSSBqWzYiztkRHchnNuy+1qt9f682JEWqwWdIUkeC
MxHEOebz78/w53c7QUqsNsidnMW4etafagKnz/luWo8+bkl2ihz2TBbR8WigAX9/qJ9vU8bbGoN0
ppfL7uzsNg06OiagNXkL2r1xUSiVui+GznrnAv7yKNK0KVNwiXINf1xfMkRVWTtwARWzhmQLalDZ
4Uy1r39/MurP6xhng2HGplpULd5+Px4nweWqYmBtvHFUCxc9c7w1xwwqR5MXuLkai5KCG58o4+BQ
20+YCL1CJu+NhVX9p+UUxQACN7Q1aHXoc/74MaqK+I6otxoYzKm1GXBwb7Hxtlu4m5G91uUs9+gt
nU0tiq9pMVi3SRsTQ2eI/jKbZ/2AXdx/5xvQfvmZ0OjQ8STPxDivOAKpKIof6o2XB12+F7WxcUSH
ZROrxpWP9n8dWl35IcXHyqxWmU5dScypGQnNdeycWNkcCrE69leJPYJpHj4igNbWVdSWd1PeRauy
jYydASv5kE/pFX6K94qLX5+Aw7Bdp6Tn+V+++zfvKF+tnWyyBy5qON0GNYT0bpDBQ8gqti4rK3b9
RhXkNZotb6w6O+CKfrEj676poQd3pc9Ijogu8gwK54bo1uLelvNXuNz5QbfJkx9KMFdw0Jijxi2B
hlFVvlMeqcvX/mMdwW3x5gzO7s6hTfnAxUTzV4mDgz87+aE1RkaTinDbqGaR72gHx7HY64Bb102J
Y+X3D4j+y7uA5Gwa4LamIhr78SLCP5cDuIvGi5WwXWaMtvGJsurakg0SQEd8KdJ+fCI2OfwMeKXt
+oBAQI0Gqh7mzCubrSbIGK5NCeQKwzlpLFpXgvEUwqPxvAxpA/XrlKsqS6WFLSXZGCIGt6A4T6Ud
1zu1N8RRMcBsMn99sXpxZ04cKJDfMt2cxnjnmv9cuhFygOAF4RjyLXZLP54v0wQr8WMWhCpOn3Kf
ARZzQ2XGhFPMUO5/f3V/sWyblNzsPAkZolY825I1aWKSJa82zLHyVwdqDW9t+tESYMA7R1p+09md
xJEW5pCkJYLG5sfTqvygKy3f4E6qg3uGm8FTDB4eQefEbsKYEtxYwlTsg2+q4Tu30C/evqZApLSo
etibn0tkCYohBCUWyFit6QPInOvRqm6F9F9Tq/3Eltd0f39Rz/t21Ph8hQYSX1Vjw80A6MdzdXql
GaOIW5ZteH7b6dQ9EwzXKWcqo/fzV6zi9yTXjm4wlRQ30o7WIHdrTH3zO6f+y5sJiTJvFnSO0IN+
/CQI23ojBCvtDXbRuqK0GJ7A+lgpqJCIkn5PgfaLlyZ2V1qpNApJQz9fsU0nTpaUG77kqR49uu/+
eu7s8J094i+vLwomyZ3E5UUo+uNZxQ06HVWWjcceuV7b/RhiYoydteljPxzAtqyDXhJQPFVML4hW
WNMNSAGEKBfzbL63Rv68KUehxq6QTTmAM+P8eUWjYmAoSPgwfSs2QILwZtfz5dRPwRqisbIumyz3
QgsNTZF04p3HSv3VE0w1xMWmbkcce3avtUHPnIZUXQ+1B6Rxi4nGaqiD9tQQFpStBrMwzXXR8QtW
yuSgTOvNKjVctN1QaYm/DBMcfdNw2Yd6gFSobTsyxgOEBr9/Jn7xMW3sziZrDMAsRqw/fmWhAvfQ
yM3Kg9QJrlvCMpDkS5F5bkTvXJJfHAoagLSQJtKGs897P1Cpm7IC7uC1s5+9Sn2ybuY8JGdAMcX/
cFrUoAZj4aWl9tOqVuYlyl1bVh7O4/oGQ7m5LSbLv4jrJQnn343G6+8r5dvm2S8WMY5EW4QSEXzV
+b5Rm7HzFB1HihjDuj7z3zuSlLQNbzeYS2NGi7wIp3eWj19eSvbXErO6KnEz/PitBYHIAVAZlQeX
o19nxkjcWEw2BDqL5p1DIQnnl529Iag0BLJszAzkepzdyXYiiy6YVW4RiR5qS2h2C0gtlMPsYuzM
07VZN5prUpOn60rvB2XLzhGG6AyxJcN4a/BwRTo9xr3fTOmjhqU5JDI7IWcBMgSAdwwS4QtOtCW0
BlzFNghT0LVNvlj8ck4JMrJJLBhBisagbgfUItOFQdyEF8EKmTegySC1B0mo3psdElEAzqOhbWM1
G80NxuhQe3YAmGZfzZhmSbAq2cGEF2NILgXc3KQOH5q0UKc9idWO4QG/yeRGEaV6yKDtKl7TJX1z
ZYDEJxaj7Sb/xmyA1sDgxz0BWaQGhLnqpJPkbg55Jbi0LRRHkOj1It52RpXe9QrT5UOdK8VOrRPU
hlNQazVY5ugxa0xdwqmAX4bacwjKtd3BW95OSTQFGyLA8voY92wno7XplMwjmmZwEhcCyDS6RQ9P
6SJTAFHQd8hKzS0zYymuImJ1Xyy8wJgw/HZcz7Ys6rvSAGFDamsTT9cQc/u7PJJ1u5lIirZuRZER
idYRMtrtKWJHoPejE20hu0PswocC37lpYsfLa15Rm9Rf2n9C0ZgaVY1hP8Rhla7HNINi3Uj8yHh5
S2OX2d0Nfd5tB5TtyS+19DlVbHHb5iZ0MxJwd8oUpxu9ck4o1EjMaLZjaOW3vkUTVYYgiGAKeZpM
BjdxoG4HXX/Q+2lYa1hb48TEj9lpJIjGo74FKfRF6sqwYeLU8BlqyzPxBG8cGZmedGZQrQMc6Bjp
wgVpMOMnq0WxJDswu7nVv8yViaxVXyJiMa8ZUfoIapOsC7O6Npys3qgij64xx8xrnJLqhZ2l4SVg
MOzGFpGkTeQ/jrNueIai3kQRbEOmg/7ed2SyHuOko6hguJ7ylnCbBlg5gXz7Co78Kpong78lp2+U
4EHWh2QcNXcWSbUZW3TNcUhSD759QOxwcpml29e+LW+B9RCPNNhgy+cafy4zc9fXJs2bKV1vfUTN
H3MbFngewoZGcG66o2jrV1OpoP63YP1sGtYo3QtjX6dwTSySDfe6iAh9miz0AWN/YBq/jYxSJdx2
es7AAj3nkb+zDHkXddMzaCZGicKhUdf5z5kJPpsnMLP3fWdhSVQq0FOGco+/yT80vh65ZlDYGxEj
q04RZqxk7MxuyL7hNqrJkqiC2r5tOsaMg94c28m3sK4uNmuF8LJqKHe23ka7qMkgr2V2/yqbltzI
aJjpcCV91M4T5LwqB0DKIFHUMJ+KyGnvyTUJiS/h5nnKNKETZ1Cxj+BlyiIRM238gLAkuaoG7rJ4
wl9pJ+pedMEEh6st0GTMJMO0RbEZeSA2vqEZU3O0pyEYmg9TWFtNtZo0Xw6JOzda/UFR9a2IA0yV
Ctyi0rMUrfgMmz4pd3qSap2b2bXVr6aC+fZRUUxsDYllI5ZL0awrB9qzoqFJW4GdggZOeBSsB3e2
s/4+pKt/raUxKb1ZnkT7ITbrjQHv7Qo1t70lqp3EJrz04yGMGvHJFD71JP3dcmPNIr0oecl+bolu
NzfpFMChHIxIRxzUmHeyT/xXh+Z+h2HchGEDAVq482SjAu/t7LUua9gBU9aoHwFw1S5bNOPk5Fr5
ASLY4ALAmryWiuXexuv+oW/4PZOSQq9qkQ7OBfvpaMzlXpN680QXblH5NAgxQSZyJ4S6Uz2HcP0+
VyXJUMmoVM9Whcg+xneW7kGHoLiF+vOE3pRcLQvciWv6RtYSptLwcKSaQgSNkFAtTASRMQXXHhAW
8m1ayBt2pU69Tdg3ZcjUIWKu2ijoHyt/WNBrRGzZKycYfMIvhKwIh2A0CPkhJARkYB05IAsN73Dx
pavCqjvggVxO5RFgF6doLWTZiwBC+A56fP/Ya6iPLwPfD06RDa6iEOV8WbS2fZSh5LfqZeRJEZl3
fasRykYlUh3MMgxPaIXLj7TuELv2BeL6mkd1kxfZvJ3hPG+HYpSZZ1mEWqZp2VtriOHGiYeo4qHi
26UJXx0S/IInKwzLT3Uf1DdyrtX7JuJ6R3ECNgJolWeHXFSlltMFxP7qpjTq8pOx7DDXuTkveVQV
fiKubLSDI7BE/ABmVWtZHUhbco5z35Sf2qmsnzEHIFO1rOpzQRgF6uQu5LICm/IPAd0IpF9t84Vs
IOMk54pcyL5wgtOIN7Gk3iXg+gvsOonQqdQGnRgJfOn+dCQ/VivdwWFaroR2RSRdHsKKt7sO0Suc
EPW+VAmViAyiB0ozDK5Moys+mgEOD+gq4LY1mJiYuOA7fPkmnA1avDVTLXw3ABR4sViId9Kxxgdb
iVkXAz/a6SU/XQolOHUIomaMkAYVOKkyTCz0Kt3XyUKeax2aOC6h48SMZC1/4JtqOAiGtHXjuUTU
MPOc08bKmyeAENOrbfUE6AUEI/n+lO7Vul3u8o68Z2YumnEXgcp/RB5BiOBQ8CHhtie3dluXLzox
WneKM2PLKPMhPE1mhjGtwSr6nGKxurbNpnsU5ZjcRsvXjXLVPhqLv6WSPQdKQHjjqoNHRZERnmTD
VbPjcLoWgTK9irmI4FZAikPIZ/u3oO3kvhJhfjT1gd9YzMktJfv44AgmMvMAwu8wYy8lRC9DEGyV
tPnWfkfa9op+S0NSkqkM+dpUCjiHMp4zIECK6d/KkC3XCptFNe2zvkedHXbcSTMOFpZe/By9y5oV
ntIkLsg3VefiWtFjmrj9lPJdi8YmYAGTi52vAeq8El3LnqkXWbyusqF6BXmkPn6z4/RDo341+xju
Ko9eRfprOr8WyOzrtanlU7KuY6P7CvprJtYY3tlOKUsui8mbvPHEkKj1Cm0ReCAtVW6dVrCaWWb/
dSzt6qb10WN3lVZetf1UfhiBW9yorR2cfKJTvXZxsUWNDVKzCRd0mM3znZPk/lQhBxQ3tWI3rPEF
GQb7AjriKxW1dcme2N+WnU9+C1oCi75pq3cMhHX749zY7ZWfEYfap2m/A8nOV8Nr86jXMiGq3Aqi
a1M25RbOcPOAthma3xy+tkHBf2pKMmD8vtQ/GU5gbGUJm7CUII80HVuD0eump2JfWjHRlG6CPqtE
H55NtyoBMdcUIcMql7H/qKF2BzVS3GHlvQQrQfLFku7gt3XtDqBTryr6P6S/9Yc4I0CzJCftJAbY
g3A1WTeIl/NGESmXo6mUJzwP/p3pa8XeGaMOQXqUzQAmGDZWqHL3RtQe+mlKkdR3/aUIhvoI5ig/
BCFKIUp9SkCH8R8t1BcHWP0+sfLxNgGD86UnYL6KhMqSBoV71hsw+ThM1mMrL8Yxlk/U2wJdzlh8
coZlzlS025DO8r7yC4tpWUhB2sfF9ESEQXAr8nDYWmO5w19UuQ4ZScEqqoqdPcwv9P+yD0mGdpN3
DhdJU2TAQs8OZ21NE4lOcZI0+0QR+qr3FRDhmSy3Tdcx+CKGzaVCHa6lnQiPbJXmrqvIoNIHJ7jt
Gg7SGb513YHiW9GYRkdEIv0L3CrzEcBquoswLYyYwz3apSF1IKXcKlt0kkU0hJeRTeOGLIs9Ec/q
p1D4A5ZJBd28ps6uHXW6OxD9SbcXr9WQ0CoMpsm8oLiQT7E0PAIMiy2PEwtwEbM7DUwEmQ6p9a99
0mlPmNzUKydzlrjsTN6XAFrWIzXs1mDtusj8Jn1UDcu6mXq+JaNvxmprUReu6raGLg6H6evMqElb
l0EbXVUxtwEUE7LGlDGH7FWWULdkFjfrsSTkhwHCCsCMtu4sk4JeBvFLDCvpECCfI48jjVeGVNDq
AsiahfbUAn/d8ihugfTFFGoGyHLf6q4yafgP4A8pM2QPXsISMbLjNrq1BVkkSabbF82ETtcX4SY0
MDolem2cstIoyP8ZSDacCTzeT1PRX5qGwmsng97BA2fmkETGGOirHhIIG0PmXdV1zrY0VWIeI2Zo
/aXjt/FzpknTw9Sc88pZDDLVXNLSIGduvHZ8vTpONLPZ1Vl9hMuqBqflgLG6NSwE1MB5dn7frnu7
SS6x3RcXTY4CrpEFXi4GPCTSNS2O/XhamU28U0fFeSaPFtGu8lJjhACPa8zrqjQxN1g5Vml8IOoz
QFLS/zTrkzqbX/26qD5SsaYf0wbkdIxC7sFKYffqfRdsWqvLbibz/9k7k+W6kSzb/krZmyMNcLQ+
qMntG3aXpCiJE5goSuh7B+DA19cCIzItgtKTLN6b1iAjI9NI4l7A4c05e6/NjiWfWoumt1TE+Ghg
ymyH9AEG6pCcDLsanc3gm51/8DPSeZk0vOrWGKOFRjv51S3lmyXsKUijijZAziRUWW76XBRpeRFN
UFxgs2T5KpmYQNN4VK95J0xgNWn82oQmqZzC4A82qABObptWD5ODWPtTy46H55ZwyAHmiOFxMDx8
2XXAiiIxFLNaUjubcwsOZkRB8kgelHhkf8zJNCti5xRlunstMrj4Xd9RROimvvieOSVVhW5W4bPZ
pdZL9kaRJNxQ33WNDp9BMXEId8KEhKl6DrtXXD9GsRLzIFFQZ275kDeaiaGL9Vjt/EgN1c6RIxWN
XscMj1j0bHCI5q4eYq+HvSujKnx2LZffkTXuzY1Pgoy7Ia2YYVTamNo2Q8enhCaKXGoJOONbLeGw
RGcnTtmdk9lVnBvNcrDi9ViPSbRj88pfng0AQ0dnpPy4iR05GXtjWrYAig4pUQe6kFdpbDrlxmvh
ya3zt+hgY2apWxOrGD4P7UDGWtTjxl6BAC6+i77nqlgByRMYHVs+/3EzXSIBexxANpFIc2eiTPOt
GbQR54lqb0s3woUOwZzotaUoYFtO+eCiHyv3eZJS7kFZkHDAJAzqUFtUgW5F42prp9zZPU+tqh7c
EUUFj5B+63oMG74fecXUQ1pcZem5Q8Uw7AvytGJSGdXwffCoja6wodbxtWdY8WM2DQIsH1zmwpL+
JfMlWZp1HZiPIEa7CYmpA9KaeFmNvm4w+YzsyvnUSRny8LxJlwb9v8rN1zwT3l1q//G0oS7DXRwM
xc/PRC+/JpxecByN7Iinbui+JSC/873sW1DAvUSYDqA3EXqdm7w/K6KYMVyU1P9OI9kK8PgqxY7O
jZ06PZpeSxGlpbcCfQ/3WMur7nDgZhFm/VoXvRlmuJF6ZFViJgXiNh5sk3wKtpA5oDi1ytEGfrBS
3GqksJknetLtYSx6+1JEgb5Cy5Q8zXM8fhiFM/zRBvtfDepvNKiIPReNwH9Kwz8o3G+qVsX/tWbm
zZOSIvIfQI/j63//nz9/9d/idvdfdAO8JS7iTYq+NGP+FLcHzr9sQjKcpc24tE9smnX/tjRBH0WO
QP0TkIB4U7D/R9xu/4sfxX8EctlF8EgB9x+I233zXXGZRB9HICtfpKAAPWiR/7247Ge6KdqcBQc3
LyPZwqDjU+GIqJeJoZV6SwHJ5PU3/RguLplOzrEUpSRZbO44KIiRnKKdPesCXhvAh+ZgUF4dl3ij
sjDRY9vMygkm/SmMnWNdKeuGd885KqdnbZlECsu7ZjofEos25JjmEODf9qoF4XJXklPI57IL6s/Q
+eASEyC8nC7B+11hKXK+vJG9obOTo1pRu/RAnImg3gumD7D/mbH8ir3g57M0me5Eo5A4obsA/s1x
kFJ0F+j7SLvyqUgsfd+mlBRCHNf0X2vqH7eRKLPqVLltFRCD5XevXcBRKy8L1kIrBsBhlQSMLZtw
fTfB+YCo00u+Ri2d1lsJEbUHWsvWI1k97hdfaBAYldEfbLo8H+aRpa20q/bQ2SY7CdKZyK0RDd+/
hgTwhHWTP900SY0gWLKU72s5d6/pG+u/dCrxmHR5/dkOkd2vEKfwYw7alXNRue6XKeL3Vn3EB3DB
kQPyJ43zDpe0eEzhbpMrZcMU5Fik+dZOxjWhDiHiYC+KBzh34TD3o2nfeA6hkJQV4xtcTelVMHD0
bseEcNEwGRAbyAyDsc/v+MZyP+kqYe8uNJzXDeOa/+ePB5rj8yKQDLnsk+iXJzxMnBR5pF33yePc
pK/GOmQZgiqLk9ykH55cDA7y6BbJG6NMNYAlAxi9bDYQOHJfRmxauKO0wU5tnBwqQ77B4Qk/dOEO
h5odgfmx9aB+7PICei7xP/P3OOy5E5gU5BPE+nuIeS68EXSLLJaUdGfRpRd/wJ5INbKhYWgV4rF0
GICkKi6jlq00VStEnbsJ7lyEDVbwTx88Z8InYRApio53WPf5374aGA2i7Xiy0lawUeTk2scAuYJz
nfuUo9k4dww+Q7CZCEm6qFf+WKtXn+1FtDVVzXlrbHgJfal5wFByWesDGXUYz9IaNDmd1ixBQkac
3pZqEuPN4rW8qmp0YQc/De2jkQ7sgzAf87n/AHUXWajvaVzRlCjHghGDwbx71RoS+bac0ZashmWc
TMuGC/odhQhb2cfCRd8TWMumSjUm8BZ67lufndV+Gga55RxRf25rTpZvQ/gNnD9lXXUG0GHdpMsg
Db1B3492zy0ZRTTdac4Pd8UsqrND8Yf4V8+RT/h5uHGqqm0bnH3AgOl9szrnlB8YAcsr0edU1hby
H4T6GJ96QxMcSGvSfCbuuT00bl2QF9d71qMzVuGTkZoDme9sPDGeNfSf89bn5fSqSW5nESBIj11c
gmNS8HXIUyAcT/NAG3PipxCmMMAMm5e8y4gjIc/VsR4HofjW5mKSpPJsH33wiFdjlVM2a4ho5fg7
8RcqCmkzR4eghb/nd7F9lzagRjaYYibmU3ZFGzOv/YPntubOzNligJFEPjTGRkt2Zcb3hYoejbuZ
TWy8JdebN0y0UDpxjzJjFaKCaj91ur6O0l5u37ba9sS7nGHVPIK0AOReWOBEV28VBnDoREgqpgzT
DK1H5dY9d7Bw9H3NQE9WIs6az5kZNgcJyJM4o1g8+pTrbjzSosIdzLJ2fuiAmDgH3TNF2jNfWGcZ
6HdDsoXeUJq1Htnbz/UpqnwOa3ZJy+RUhBQaU5OCQe8IogqGkaeUJxyBu0QwNVMPZEzR4WCAT97M
Y227BbAxSt5wjRbosekX9LsLTHmTsa0tVwWc42xndUriDX/jDA28EYXXWDdJJYEIFRafh8IFTYEB
RiFvIqmO08mhFdysBYSV1yijPpbELqN7qQqhbCQFIHGt9AyCpD30lk/b823ME3rGL5mK77wWzTL+
Ob5aN30yyCfIVoD8bXOZ9pBbN+oyUIvWO5PtH7CVTnHKiu1lPMqJmIm6CeSTYc88yD+mNNQTCYk5
/hJjAdai7bGTdQAsSFHBrVRbhnXneLxdOe4QcKQjt9cmNOPtjSuGwHkaS6WttW7cNt69zaxVFVve
fqSo+mQl2Jeexiiaso/uaDNP5KCik5U1QGBwYuV+kfkot8A+i4sV92IdROUrOBR5bOt6WQwazAHE
t0TMwDInUWuc4Y6TT2vyBgdVUFtQiePSim9JXpgOTD82HAMr6tlCcFgmQGGNAFyeC44IVGz9UAP9
7xKZX+Y0/5aayUKmJFw4emIpbQ+lcgseEXk+M/HdmrmWd5JARKYYapCjIOPFblrvtSKJooqs9kSa
UG+OK0R9mn2I3T5ieTkiNebudl6ZP9JNrc+sMcGdVfo488hlsXd4UROqUpa6oRTD4bvHEopLOf6Q
+I3LEbwMnxs4FLRxmqvOlO66VT4MypR3YIUyuDDGg1LTsYv7+sypjjiCO5KUKqDE6mPZ9Lua5KSd
4fnyrnaGVVr49yGGQvPj5OVY76gtFZiOiS8qmFXpIi4BX3BazZ4+rlkXG6S2EEFhAwJO9SCOr+tK
FAfLajDlJU4drA0ns3dZKQa5IhlkZ/Zkc7ppnBEo7o8TbucSpslu8jg7HSTDEvlN17ua2x/Ls0I7
ehto5Z9o67LMgYM9JNoguroYrQ+ONVTXhumVt3TIgpMvQkavBdzCi4NqGwVpvRgDNYErmd+f6Rea
1whhKYh1hqu/5LSzP0x+8cHBIJ5f5U3nXJosLrecpsZgTYtCQviyh+/d1MqXOMBdR1ub7G0G2bZx
/YRM3KndoW2UB3NoyATRqtgWQa3jteOknP7sLr0OaPtPsF177zVVQUnLZAxZxxNzGyXjBynTepcl
frsnlOkZds3aTVL/BVjwdB+7U7mxiNLe2RkIcmKq20tncls9WXpbeiD6a9qLRyMlw9kau+46SOIZ
PinssoqSCVIS8mhDOfhXtUycbdR0j43sydxtPXZGEHGa6hqRC1MUkdVrl2PoFudxeOqL1jqJrjUO
BKpRQZS9c1UBmyIAXpfbIWvcB+2BnYFFEmypb4DEXqiqjJDszmnSjc+u05gz65ZFAMSqQ1hrFBje
MW/t6RLRe7fBLx7gTLf7YFkhbEjjGw2n5OCSRUebejI+d6EmLrRu5fWcunBqUI0AlzPvszYNqLfl
6oPQwriaijonjz3w+T360t6LGnLJvoQ0qhMQjYbIZFV9Stm+s73rqRMxvkVGzkgYHHwaaDemB8Sa
ldfHMe/sep8kcELmiuOIDumLkRWf6PZRFLKIf1oPbdvt4BA4ZNX5MFmmGecPZ+B47QZEyzD5w5F2
cxYi0j+PQ+m+1nHkbIUC6GzVJhBY0LRHiPr2l7AlP3UTVp3+xI54y+66ZSeYmOWGsMRsqxoHj37D
jMLM3xbbpCK6zEiEfzA77Pq0+6ZNJ8BCucCxxqu4N3xrVdt9KnsmkqDl3inXvB/GLLe2WGta2FM+
DZr0Pgmxr2O/Kpz84M/dAOwgA0MTp5BP5sCiTm8MZLFHcQhUrIrsEAZcbDAxtYl3CLJ+fDJgfAUs
e6HwVklvoZGpFSeQuNn6xPhdIyFINgmBYU+1Rxr1DG+CPDAICvOsZpDzCFFl6ic7T+TmhzHSAUPc
Lip6OQmVzYE4wr5I5Fcp7egqagqo8ar7iIqmPxdtcO1lZbdm8Qofil6YCGY6jyomZxd1yppmSj52
Xt2b0Fg8qU5I+2fR05SHa2pLu2/GbWoBeFpFHNzC21DJkd3sAE1Bu5iLP4dNzqQepulYQzAdJ1IG
Vq7VzvAR0hT17FrkDiWSiDrJiDjPNXv7cxAXrLqiT5echgRXzc4HLVOcG3MRIWUVW66NSS84YPQI
OjFIQciqARRPUXLs2Ih4g8PahPY6n04mBav7SYzWIyFO+bpoRrblMKF+ZyJ7J6Zdjs5UbsHECFtA
ynzvpKRFlifI19NDWElKfUVV2frj7Mx994mUSOJlnEKyG6lKStEeJXoW37+UHH6iRnsvwVw+ARqt
5b/oLPEp3kkwx9izKiLsIjq5EiUCJbkIVpW0QkEyRoemRkVhjVaN0MizqiH2b/EshzegN+gYmj15
UsREDb/RkP3ktkg7sNHfUjl3frDZlHYPqz6liVJSftxTZtXRVicVe9KBwzE8SMHOpy9mNkdYzn9H
3HzTMP5FwLbcDC7vLf9hC/6Dh4IaddaXw8w9IfjNOaRWM9GQ6KhMpzyQeHINdtFjABINpPrRWrbf
pUO2x3lwmlrcOh55U2j5MhXFB7WcoOsmKtPvXehyhimXxKt//BDpo1jukl5qIpZ8r7gbZJQYthHk
ByqUFCQl0RbdOvYycEqtK91mTfIXPFCCub4UTjbdN4paRRNzlk8q3d4XZfMb7ft7Gwq3EMMSTFaq
nj5m6Ldh9xfHhOESQdmzbyAS3mDbiDBK3ytKUk8dJR4IacZy/B0hTb4ieUbxMHC+KMclhtRqWZLR
jtXLGYw7++tb9d6F8PbBCPNBwhoArUXH+a5YNZg1+S1NfKg9MJFLXwb4BLlWY+uTtYkMonyoiYh3
jhPOOOoJdtVlp8ERw33vDDir42GUT6Y5cVp23vbFluIYayQcoqhIs31PIqjieYiUZdUutZ5SmrzZ
VNiplmT+kpw2URh8/eNQmhSjvu/hzC+dkVrfx2FCT2BI6eAv+7gvSZkxtuj5As93UZHMv3lO4p0a
dbkd8CORhVI3cNCHLm/iX55TbBlNMg2+sbdjlzlQVChsTwFhAIwZzadn4qd8LYLBeCjFTPFE00P6
kkzkLjxAEOJuRbbF6cSdke6Qc8K/crP4JwB4BIlv5SFb1MvDJuRNX0Hyj5JDFVEBWyd+TXBaNBCC
Mk8FV3dFRvHGoz7PCOFA8Id0+X8r0b+pRC+sZfwC//dK9DXj6NtfC9B//safBWgPuortubTEcJMy
K0vWiH/TVax/ASamouQCWSE+mdLwvwnQPlVrjLEwzXFR0ISiKvwnXMUh/Yr5Cl8BxWf8HPIfEaDf
V58DH2qXyd9ZzGUexfC/j+AJRwzZLMZ8qMItZRl3ug7S27/cjZ8skj9egrlioVUjaTaJxnl3iXCk
4hgJOR+G0F5lsJOMiZayxy39zz3/f7jK8in+8iq2IaVUF07twS+fO+O50t/U7yxJv/si7ye/pCKa
cOAS/XzxzcuUbJr55dffggP78lf+uny+uSCXVZvOI+i091uKLjfq9O2tdo2y/Vr5njluExNUoz9y
aTfMciqISMBMElROdmf2O93ZeksXgLB0PYz7pG7bJxHPNtnkc5eCYfAvwi0GdxMPerySrZfsKjbu
G1vpYWcR3/OAWbCPV37Rp48TNsGVTxrZufOQwAVV/cxJcANrp9vSWBiAeLdrVzaxSe3J8jYZQcXX
OXIDslf6igSZtjp7bZ8eYzP3z2Ywe5+NwqcXxykwvjZRZ5zziIiTmXjXbWy4w1ktXplVphXyyz7r
Scoo5g8JDJhNjJicXnvz1ROFfwqTAiOtwfkUUW+xZ568ItlcfdDl5FzGsLf2Ru/n2woa6tEpwHvm
veXsyHpuVihPrOvAzMjQsh1NwKce7m1f8UeyQF35czpt8cuLibp4Z10DeOB9IAVnHVV9fAGtOX6V
qpguw2yzM/BCDbprSLleMn8bSy/8FFO4SjcFpZoP3ohMcDPO1re2pTq+djtHfTcaYLJok3P1JMXS
Yteeci7E3fCHlhvsOtZ1Nbm0GgtFSK43ud4GNq26yr3QRrfsRCTquqVfr/l82Vq6VEb6PDVu0sj5
pjrDoQav+lcWvg/OLL7JUrqfSVuJ1k5vJJ9UpmmCEkQMBChurH05kgWlqlaSoIqzP21MvUrzmofg
hrN6InvaWXoI9TrVfnYqpNs9JfS6aWM3/hmReXxdF+TA2m5r7ftujC9jLtJjVNoIzlCw7hDJmvuK
oyurrkdWsQwnUmEBh6Vr8D7RyUVxcFjsvmt4lB4tlhQWSgHyOHXT4SGr5v6BvTI/3MqOgUHawiWP
EOWYeZidoGPj8TCqns0s0rwAt168amwr3BQtknyMb/6NQt4ICVl4xY5jNcEPuqG7te7b0LqnfRBd
pigxHxaiKtqcMXFvRQ4iM8bnsbecNnwJcRlhrRdGeCNGWYVrWnJ+v3II7lmlYejcIkcmTghYxlrP
sPkQazZXDWdXpF4zmjpZe3chW8o90iD7zreK6Gp03KewaOaL8mMCnQEdmIc+bjz0Ui31GIR7uV5D
JA1flO6X2Kqxorlv9Ma+muLgO1UYcpgj8iE6oxvPLQb0lxj7zzbqGwcCE2yPrUFRFkGzXO5HaGbe
hlPYK8Ug7mQ3aDJmoto8gMSdMApIcZUTAPdo6mzehii8Bi7mWnvMFO3eJVrvUyDC4bkEJXwBQ2rC
oBZEljk9YfCJnwz2qnCs4KuVderUUJC46W0NeNK2y+sS9vmttmb7kRxrYsa6LjC2GjXa+a31YLO5
30V1G9ylSVt+gWE6XtqJ/p1OY3XDHtu7srQ/XXeNdM9ZDbbPgg24riflPdSTDRN6niAaQEIf1pyA
uECDJCVGnRyqS4tGpaSuBX8P1aQHuQHGyG4IR7JnEk8Vq5h4qgeyzNJXd/Y6TK1MQplRdJheLXej
4Q7t6glHnarGqNh0ddJtWFWcbW86zTkHRI7kpGpipIxFSMjHkPM33TD2Nqn0w7Xwy/nEp40eBcfC
05RNzRk117TO3RCaAzle6KVoY8ljwI5hR/i8t/GdSB7dTlY75elqWyMh3XOsTgq+AAXnNaf+eccu
QW3ZNbdHgzBzvkYTTLuQxtfWD9E54n7K5XoIEejSvpgpOZZLbzNvm5exUYppbMguIIaDfZya01ox
CzwnicTLM/j+QYl0+OabJdDHCFysKK1yP+LLBHKIgvdLl1XWi/LLDhoIwJ3vnezzJ3of460Eanl6
+3FReu4DIqD2OOmooLLo+uPtSJr9bRdMakvQQDVtGcMzd5fCvGNFnLPeLpnMdeagt0I40U+CE4Kd
K/MlyyiW+Fp1m8FdLGtOC3MsSbzpuoSsthZdJO6dUoefUyeunoakKBapaLl33Zl86tkyVzizi/VI
9vra1H128qr+CyA7dQyQ72SocIgiDsLMPKQjZ4NxaocbhKncPkLNDKjtMqFEo4dry1CRXE1WpQ+c
nyc6gDVA4lbYA43MYChOtBF0Rm3ZwxKCNnc+4EjjA5vamw8yybwHS3fmJ0Ua+iVxOh5dXWBzdeug
3PsEYCerue657JvqWc/QnOHxDpQ9G+OxTrxxRM7How8QIF5Vvt0e+9yOX6WFRjrLU++haD33HFqV
3Ede121I7hqWt98I9uxG26NdG9nTiN6RLMHGe0B8bWxdpyVFT6lyH2UyWbfLYtfRd1pRf9V3o+cT
PmkNcl3Jzl6R/qTv7HZyvlgw7LdlzQD3Qic7Yb8nxt101LZwzPJbyhp+FJ3ZPaJWnZ8YSNEd9Tby
HumPQRkvhjWyWixkbV3CibS9T4oNqUK4J8KrnHztaY09VO4FgZp3YKPmy2yYw7ehDI0PhV/jn1Uq
tTZUX/98ThlBPN8nkw+rHXvcmQ79WnxEkFHDbLqz7Ww6pZhAtpR6k89l3wUXWQ16Z5i9+9HuJ+fj
0C4yTRjTN6xU3i5uYmMzJYmxMWonPvhhWF2T8NfeVzFnf9GSWGxktr55u+u0S+JN1QXBrchoIJZQ
FiSQ9DM6BQsNfVytyx76bMVA3Gm3Ms9+QzW+lKk6FpOyt3VT0DlqTYeX2CfMqxdTfhsGVnS0qI/A
zFrGMlXM+SINB5wrJ5TzHCT6xu/KcFvkPkweRw0N9M0yuzWbtDiiq/I+SXKE9io0iekLEhZDc3Z4
/HMzX9MOnq+tppPraJR2sTanLGYKtKx7GvsvbUZQJ5PCdBR1WN767TyTZ+8iJ566enpC4+u6q3Ie
0+3cT92OfFR5lUu8XD31fHirMYouW2Qnpy/cMzEO2Bn80aDrU+vbBnx6RZMe2KzfVAYImrkgGFVY
bYiiwIopSul8OMo2Ak0dIr2+hrZQWuvSL6tHgDflrmfCYQ9EQtiZGqC6hZ82rAF+DVR3cxzGo1Wf
mtAbd4h9yEFqstJ47EyzwhJdDOyYMcOs8oFpw4w6Xk26r0CAu4SwwmCAZtsglNkrq8SD1jOcCmSI
J1sm1guU/OnaKZpu44yj+TLJgHQ16mj2ynA6PAodLybmYnGa9ThfWtSwJ290pm1AIMwxmMRQ0xEY
6mZVSNrvK6SLzHRlZ88X0yPPid42jVEkl55+xGISqZUM4+GqV0ZK+l3m3KU28CpoB0146KzU2Sfk
u9GkDOkxouxcvhE+FA1bEuX2jTUnolvTX3gQOmu3FfE027mOjb1yKwW21Z3EM96UgPZL2TzYgz0h
80mMcxQOd309+avKadA7psa3oFH+DlXhJ7vPrVWOU+uKr5FtcrNi5nSjrt0FQTtuqzwS+xAZygqP
hzo7gMhRPTamv2WHGJ/q2S3WCk+EqJNqnXVe8dUvja/d7N5q0dk7oWFQsG9rjkHsixW048exIpS9
pbh1YLbacyOWLBsElVFYtDuZBZ+MEk87Uef0bJIOz1tAh3WRGGPpD5RxLN0awI9f833L2sXx0lMg
ZcYur3UNk7MEZZUNEZU88uqSVYUmdz/PafwcYZiELWrlS9SPHvCfzdVDDZgNDUFkNkTHi/gcp159
BzC6/kTxrVyxqhefO6Puv2IU8h58q3X0Jg+A7fbDNJ9EIrO9k8f9wYgzF+9o1DiI1Nv5jhBYvKFR
km2HoventdYtRZvZ87YInsJ12MbxHo9guhuajCO5mSenKLUmeh2qeZHtXJwtadgH8gtdiV+A1sZY
7wLsSxly5he299Zn7ZXBtSV7RUSCcCsa4ymZF4I8hrtwnqqjmjDzghHpdgpj4kYUhVmTjWbE1Dtb
nuJGh+4Los1mXA/xPN06lkovpYtHr6d/8tnD65OtNPqvmymQClhz7J8yJyk/hghiQwxKvf1kLiuk
ZxWQUeMgPuiy7M9xEjjXcdHRrlW2i96tGfHkRMMZ5332VeGNwMJi8XCrXoV3g18Xr0Xnm+vBs1As
dOBMeEVq/2RlAoCTil0KoxywCeIoHc66ndPjrlXOB7v0i20Wukisk2GIbypj+kYgffBJ4KDZmnIO
1lGUzzu3y1OYCMVE34Q4lnUbF3G/6g2N721qmcnSPD2k+KdXNSgPHi+r7YkQ0WJTxfa8Gq2AZO96
3nRJ8WjkyScNkWeFkU2tKNxQkCXvZJVZ9UcwjDbZuDlZMSYRh/3GZWe8r6QH/oL83is15+LYtiFb
KeLo6PqDU83qoDcOdjcaxYHjkmd8m1TeI71r3aPVe8GTwly64twZkEr3ZppIUObbhrpiUczv2Cqm
X7RlVx/SJms+1T1yun1tuJO1StD8ZnskAyFJlBlbGoe4qwuKRzxGXZXo56z1xJImPaanQfTfojGg
/05554oWR3m22dl+LWvTI0TS7+DDZDdzNeTEWttGvleZ36xHHtVVNtQjLbKmVjc0bqKblM3QKnXy
tNsGgdtctxGZ0h2Kv3ve/1dV0k/rWdPkqvdFtrJDNZ9o2vZ3GQg5sl3y+Em3nc3C5VtbCwvcpavt
6sU26mcCaMZnZ9IPlMw7Ap69eNgY5Wjt02ZmZq8NGxh2nz9AOR7VOo6b9t410eeviWnZeXFv7uZh
wPvDiD8YQeXs49jzr0TmTUwube8fY7pIxFCL6IVIUTI5mAlXqJOjXRBp/5GjDusJGWLPYeFDLY/k
RwdB1xlLu9jzV0hS1o16cBLn1c+D9hZk1/QSzeGwG7IxwM1MNvm1lDOJL63PHcN6v2+ilNB3Q3JT
7ND/6A+x85gMVbtL+4QXtpV0iUv2VFPskchsuHtlx+KOM8gTE3J2q+vZOzWoxFdqVN62zsvwC1LB
GQHWGByMxk5vUArOeGIMTjGiZXerO/oc0TCW99TLI3a4xoXAeHVUwVRckOd7d34DcMFLPTpb8WB/
t6ISzSctxm3bJzCRyri/xfESXwGich+QXcsyWk9zaPSfSUpbIZLu9iCy0u2AP3MzK21ewrD3DvkI
wapSWYWYzc4fFDMuYvolpEMO5r7N+8cIONxK+6Z3shfXoxrb51iW/iGNYlYsNoInJlLjUNhyuGIr
559Gp4jIT24y9r9V+b1XgP83uapf7CatP+MA6xuOAE2cvRDxnJpnC6/YORjDdEO1BJd61InHXhh6
WqOucuVNQp60QN/aNBpHX1W7u6bUpN4EcStvSiJ3HssCgxFJjxKeQRdtakpYj57ovmmNcdqc2aq0
jd2ezHn86rucGlwiUUlvcjkkNYApZytLj3SLrS3HiYMhRHri/Xc/+YX3VCAiwiBBDBC7whxHX/C1
E0mP6XUK1yZsAYH/6dBr74vPEUSn8xWitgt7KI/KGWUiow+srw5yo7ODSmjrNZi2zaxEWxtah0Ea
4fcYusydC13g0mn5vdGO8RTx6n0Qwoc073ZYpFey1eGmCyzoKaVb7U2pic1JGswOkFdWQUkF4NeF
0B+roEKaaKLpqQDREe85SZ7ORTkg4DuMZIrgC6AYl9QVYxLGSIxL99dX+6GyGyxXk0DVUYl7P9Ao
fQ1N1sV4fJiqyMUZyT+SAnlZHtX55p9fikhUIIGuwAf4vmdt0tin/GjxxeIgesRIx5KRDta1SWLB
bxqb77tTYCfwMoM8grYIaPk9tgTTijnlNpcq27K/ynJFqBhtpHXI4CUcTBf7amBw/fPvJywb2Bt8
Bcir74rkLsIMYQBgOCDEdFc4zVilyThfcSZ1fvP93iGHnOX78ULTwvAdk1b3u+5bxuQ/I5drD8UU
2+EqD42UyS1Ij5mgoplT/rirJ4sKYj7H1/hR9G+uvzQu/l6p5/o2QCnpBUuP5l1jAyV+HRPf1B2C
wqAAX/IFvWb88Ov7+b6Zv3xJlAUmIKmlV/S+OY2iXE1KihbtG6Vbf4zZRUS+Hd7kAsfLPAm9Gnpc
AoDz2t2vL/2z8bOgugWBnLji38MQkZtqKxJ2uxRJpm1tu4iP0qUQjNgctZIdsQObYhVuf33Zn736
5BuyN+fJCpj7f+/k2J30KlrJLfkpaX6yiuEDEk6iAz1GrfQZv7++3M/efbiKgelgAQms9+AqjPWm
ZQQTl6Nl/NiIBgVbqLdN6Ju/mWXeYwTfBiymERhZNPfo8L/DkEmkQ388S2/ux6/d29icwv5VK8am
0eXWNSVlc+8Fs/kF4RLFpJFS/K+/7s8GLWF2HgZw5Co/YKEy31bzGJntwcY5f8HbTzUfJsRvrvKz
m8ojXNpXaMBx5Pz9GTo6dHqnYOp5mwWGNKQVga5iZTm4M//5F3LMgBoInjhajMtH+UvjL9OITaZ8
ZEIdm3xDYtmzF1TP/3/XePd1ElcJj4UaCqJQ17PX7h1slr++xE8HB+PP4uEwPPwfBodMg7EVCrkL
e9frqDfFSVSkY85ohj/FBjNMUw4m0AraLDXizyNJRb+b0X589dCcubRQeP/kkrfx93vpIEy3jYp4
pchaAB6VwiII/fkKFy7e8FqWm19/6R8HI9cjXkSyjwJq+f7dazhWBVNtN4ei1GxQvOlCaJn/m63E
j2ORMIEAzyelXWEDI/z7l5KRpWbMf+htFVETXV3BIKmHKz+ll/Hrr/OTK/ElIACjCHGR7rwbJrJL
IAxNQXVgaoMLZXRnqGuPdZs+/fo6P3lMlo+/weJZMXP9D3tnthS5smXbL9I29c1rSNECAQRdwouM
TEj1jatzSV9fQ3n2PTcTMLCs57Ky81K2E0UoJPfla805JhnQfzzydl1khtc41W5Gfdvkz2iXMMmX
qO/Cw+dX0t/vsSDIfrvUmz2WHpUdktBc7Xoi/LDRmuhPpdN1K3KD+7UYyvlusqjHLOYfTSBMuvtq
I8JHmyPrukMat0aIXW71ljZa0Rg0wAt0PgcLSfOhM0ZlH8l4vgiB7ZxMUZIthcJ2zbmqW+d6l3YH
Z8jHo6x6OthTT5gebbYUukkyf/FFTcyFbzbzxepr8Twia1pQdn/eU5xNCpTKnnvaxt2DV5TqURvc
02TbyXMx984BqzXz0zx8bDCpbJxsomcy2nubXMcEcZGviTrz9f4OX27pIzb1AcucaulegPecV0UF
Y6rNJP3GxHBWYZMayKckmk2yCJ2Dkiq9P4Jv3zHblkHXubrPddKAFp5znploGdLMA4TLeh3A0fFn
JxoDk2/ocbd0hXMjXuHvaK/LLzatD541WKUaCg72LEr+N88aVHNB9TFxX1KlPR8IgNjzq4+7KMU7
Dk/ckLvPH7n3BY+BmtMkahE5Hr7IN68rBOZhkHVR7Ty3M/f0W4s1vKoOeErdbUM36s5jWq+3ZgJa
7PMrf/D6Us2ptq2jxXl/5miiaVDi3i53tLmmb4MttSfBvOcWGVz6+vmlPviSCDxYjeh18L+3pSNz
Uc6bU092ERbPbTJoDPGYBLUBUIRmj70b2nTLgH1C5UfT/vOLf/A9qasM1JkLhx2dyZ+PukNEJG2n
sty1QLC28LhuozFC6pFOzV+XAST18T6RvsDx6h26mh5QC6I0zXe668LsAWGlu8i2m9ww/voxpdxA
MIUwitOH+jYYsG4rqIlDD51Y62Uw2zRejfRSSssmHch++dsbaBJQQzop0RVMkd9uW1GSg4fJBV/L
KoydAjawYobITKfNjewrIuT7F5CLUdpQGlgMtN9uXwJtCGiDgm+mmLexoTyI2X1JR+M2kvYXNcjy
Lv95oOFSHEttvhpr/luIamHEyVQqCDGWvDuDXqmHVXjl5MOMJ3840Kb8qhr9+IpQvJCxLS/d2+3F
rB23Wq4otOGQefVzhd/MaDLCYYFQADTSv1Cwvn/2TZXC2/hVdXDF5W7/Vi1aLeeOLnSyndL3B7JW
d6aZXSa2+sVl3hc2y2U4GpLdQvXxFlMKHQvyMX96Nyi6ggoeKFsNr2f9+XP4fhXhKoSngKtfYgB+
ZZz/9mVGhUjrNNWyXWPQ0aLT4+dp/9Mp7etUEFHbu7NvgDn5/KJvI0c4xXBVFg6HZAUiON++amEx
dx7HvmznWRNdcHwq7HWIay9Gjyn9DAlx1U5erq9IyMFT4swe5I1WdbbdKKJ9zhx5IymLsPeIk9dn
4ORwbgW/ygJRgb5BFmffefjad1HXWl98+g9/GBC8PHGa673jxyJJiHMmG/mO7nS5TicvPSgjfc7P
79GHTxm6SlpKnk761Zs9rDAF20hUoSjvHIh21bBTMwT/TvdV1fLBC4sYm9qWdQgV8puV3HJyo6zJ
Z9/pY20gZAnj/Wir4+bzb/PRCgS0gzacy6Gce/fnOzMDvhijXskQDxFqMjhsU6PVE4bS5t+H1Pz7
KpozIzJRtgwyq6Cw/Hk5cEL2gOAq4+wYviz3DsvOddGED59/q49eHjzb4NC5g3yxN/dubLMSJBov
Tw4d4SqbNEZsofXCsKXaNJHl/pA57BC6he0XW9VHax6KWJT5bL7vDz20ToEyQILcRZF+2ZXK85xG
mzq9r9P5huX6i6t99MBz7IFFDkKGNKk3dzPnOzo2DLEdGbHZtgCScS11shI+v5nvTB/LosBNdHS2
IwOZ85t11ethMlq03Hcu3IL7hKyGjYLieBWmxgCVsnXkXaq5FdzQbrgkFyc7WrljbGMXTec81bDv
o7QONCKv1rl00WP0cGa/qEa0D++8wwmbN9OAt/HmJ2/CVrVkUbDbjCZjgk48a51XkZDotvvEcR/6
ke4EFjyGGKWR3GdyaKHKVk8xig6I6d2hlvDi6CJ5K3tSsObGfI/Pb+QH7xozbUpQZ7GjUB/++fDn
Dp8hGSm3ZTm/1LPWbdQaMWWYo1+ZwKB8Jpn+4HZovzTG1tKoper+81q6NpGx5naU9qH2otJwCApL
fQYaXe4cr0zhXdrdFxXGBy+dpjGxo6Jhx3rX1h+afMJYX/H1UutbnESKr6PaYY7RzCtDn8SdaCSe
P60cdn//XTWNLiYdKQrEtyulqXjIDd222nFWOwobPord5Nd04yPizqL7ycX1+/kVP/olKdloA+ga
p9+33hDeFdm1Jow7hVgwf9IGVAml0V0TKgMh1eYg/fn1Pthz+ILUUAubhmLxzRtYwEeIk4pbOw4R
kwuzkYEqKhEYKGL/N5ciMhaHFwWj+7a6qR0z6Qihg6/tVeWVBTJz1TidfYaNUvti+froGQVSyuOJ
G2rpB//5jA5I4sqZzsCuLfrbPq5eLUvc5i2/XxKJa5hN3V8fjljAMF3oFilwNFfevIDayKxNb+dy
N+szGj9Hnpq+CWr6AF9c6IOFmZa6ahkGnWdsHMvv+VvxVs8SBVjIETCPrAd4HFt3FrdfPBIGf+NN
Qf/HNd48E56SZqlpcg0E/RrhsUl9aK3WOuk9sbNhLlvuoiqhbDV10NppdFdh5EIsxKy2dxsiEbQe
NWQJ0a8ilHatgO5ZS3cCnGh0zWE2zfha96LRL6chfAxrtdwWLeIsTrdYeoco3MeWy5BChTaCARWt
bsr4/jR7BWKrUmuzTVVgnsZzTo6jRDp6meYq1WGVQIfNkuYyHp14q0Ht2OcWEs3BiIuLQWkGHLwe
5rus9bnD2aagV9SsYoSCO8SJxaqSc72GoGohFs7keWUaAGuStN98fns/ejbZxR2N5wRc1dv10xat
6MD5lTtkws9i7J7hNwG0hfZXVOtQkdX/4rWj5qbYo33PQOjNu2DFUymMaILYKOKl53SUeraXXflF
8fq+5QcNiakhjT96BKQK/vlgmmMWG+TblztE5Nd1vXAMpPtDZHcMoS8QpPi9pT9FJKR+fjeNj69L
l5Y7yuH6bUHm1YUoamnRE6mm+Vs8kqLnNqZyjdFFzddoZjjjCCIQ1l02iCAvEQkqfclCLvQB0Clq
yFQqYNV7ZaN1JhBKhKE8cPWWeScTbC/9boFZWMkRKWDmzFHgdfA6SPuag0gLb/TMbH13tsSKTC8i
Cbu5jtYpnyfo8voVz4d2lbr5vK1HKTY4uvj/F3ip47ZL17CP9HthWF/9FB+t6XhANYdoRxYKbbll
v60RidoShJAN5U7tnicmhatJEoiskTH4+b3/aC367TpvC6OhHoq88mCBulau+iCZFthlvP78Ih9t
iDbpLMwVmLcR0vLnl1GB/FbCbModQyfXJwZlxWH8ocpIk4Br/oXp7MOL0a/kzEI83ruy14ZmWJY5
74oS2wUn0Xk7QI1FAYqWuku+uH0fLQQ2bX92Cyx774rffJoMO0VFhV23udZbiI+QdR6qvHntEjQL
sf3FnXybdrMcwTk9cORf2qRM+N/cyrmtc+4vdVo65oQozrp2cOdG7nV68QHpt/HOrEXnj7VnnBIA
iTt4LO02qpLywo3cbONB4LxzsARhzwgx3n5xPz56bPmdcS7T1lnG13/+0nIMWyWLKXOkqF8NL7qP
9eEmN9CRfP5EfXgdx+WkyPH3vdG9HZQprtHj7TiJ1nRzuudyUmRQ9c0XG+lHZSvNKUQbZDYT7/jm
PTQAIlkh2stdh2ckbpG4yvK6qaxD6mqXeSVui9z7olHx0QP82yXfFqzpbOZo9NRip0gipPrq1TNz
xO32oamGL84cxkfPLydShmSUj5yF35yLOumaNfExBcuMPj11cf1Tgkj2h1xzYcsupPhaSfyCFXkN
tBmvgaItyswG0Z83tA8mTZWHULjtrtdxLOBqw2cUd80NoK0qcMscBETYupvRke69a7FqruyS1Dqi
VEgkzJbWZqX/VKWOnaVyg7FWn8j4OSLFqdcdJV/iDpKANCNZ98Wk39SIrtns9b+M7/31UnmLU5cW
B8/t2wEsyP8WsGdN5VfPeyAf2qpTzQerts7omYJEnuQXj+9HP/HizEIo49BsfXvb61SLJkExtEuE
p6CL65t6M3P6DYigAqvXLpr0z1+Yd2ABFg4UMzpfkNeFY+abXzpSgBOBMyl2NnhHP5a9fWPGZBpB
xgWnXeX5fa0XsMpMlJO/7AJu3OX3RT936w5J31aREuX65x/qg6ePYmOxQHsYA98deT17cotON/Ld
Ak+DKTLZF9CV592UVu1D2mjzDl3k98+vqb0f9wENobrh8MOZ6d3ZF+bkTPYGb3Q7h0hZjcjcIEg1
NqT4tFvPsY0VTwrKSStfe1ET+xMzGZwXphZ8/kF+RVC/KdEXXzhyDFAiDNr0P9dKFWmEXUBtx7ec
GoxGFl9DYuTzNdrqEg54pzv7LkWNjMWqXUU5TWRNKZijEko8XElDqpuJXKJvMVliPlEr6jfKYoLW
JI8Ujqlsg6jP2iLJf4UxBC5YJXHMTuM1WmEzaJSy28W2cNZj3DuBG53pVWbcZEY5XvLaYkKDDTQ/
xG7vHXLVeVT7KfviYP7BGs6W6eJBXxAcTKX+/P6029K8BZO/c/JsvImRpUEQHpOHRFPizef3+qNL
IbxGa4AbnW3jza7J0EmIYtmWvIp0n1q4i5tvrGGEk4D18Pm1fv1ub3/XpftL2CJdxndoiFKx814W
CYeDAbzcqmNgjNlrNrVtWFdDUDq5dqZVanjVjbo86roSXesdFGzTyOttTZLd/tcH+j98w1f4Bpgu
/ND/7Yu9AwlvX6smSmid/X+CsPaff/MvwMFVAf7CWiCtnIEfMiOqg/9HELb+sVWPUZmzPLlL/fdf
gsPyov9LbDDUf0hOhg+yPHbLrOZvgMGu+vac5KHk5P/gk5OOytqxPOa/HQo8VEFuWIGrMdzoUWYx
1iI8mmuOjN946m6aQdmVai++uYX2DW2wtsFmwiowHLolbIp4EH1vyAKQ3hJFVWrS2jOFybfNpNaB
s0RWocJvfk7hYONzINCqcom2UpaQK7Jp1ZPyK/hqicAycgK6ajdJNqFSjus+ck4ord0rOSdQyDrA
tTKR/DX8zAYo1XWLsjmYltgtlUg7MRSXU8suXndEc6VkdDVLWJcF5yeoHOn42iT728VI40dLvFe8
BH2ZJH7JJfqr7aIH2yxgZ0piwZwlIKxbosLSJTRMXeLDNLsFU6XYAtyfszbJGOvJGsOnjMtHED9W
kENW9RoDDWOQQWMSUpYscWWZpB42lgizOhdkDbTEmjUmAWdyiTqTJnFLrCQvHSPYjbkEojFfRt7q
9M/6QFgaeV+HdIlPKxLgsekSqTZ3ZbTmV13JJW4NQ9mmI3+NuKbLcAlk6xUx7mqDcK/RqbSTVxPc
1g1EuBHwvSk8eU0XuDhl6AjOMeU2WNBdB+hg2OcXDUIwuYYvA668FNm3nuiZ68yIzb3RKp2PHRtr
SB0NzY0wFI64HPzPIBgBx1cKq2G+Zgvw5XVyhLItv4UeQCEPTfb9WBh4nBip44SpHPc8Hrxi3crM
3AuCh68dKQGmM+smTEvHO9UZbv3owPtbNOdDfl9m7FxWjstIxVl/NMtf0QFwQLNNBEDo3BG6G9TJ
YtpPPL2HDdELsWr1ujw0bRhip6jU8rAwkMRKuKUjVkmeyV9kvuSoEhF2NtEF3ejSSZ8cnaACHEv4
ugifBNuskwXgwpxej0VS3Wi4l48GzuqzXzgk+mzpU10vLE5Pc2DfJ9msbYoUdV23wIMna0iOfZdF
JUokc1y3ScvvJwvkkp2ESmslwxQ0wjWfBTjQ+4m8rO9ND4JJMaDWAXxEvxc1Ff8NrA1g073ik3AH
nMcDQn5LQV8ecDUnW0cH7xuo+F6vdOQE91YfsrNa7cCXF4AFTk6+gE2LSoUpa/fQMivLzpjm8jvU
bs4f1LoRVF3eJOV6wsIUjIAjHmPev21iM1lbjSPROeGYQGd1lhqu1srkOAkShxIxD1utN+pXaySY
JuyrGlMKnywN09rdDL3Gn8+RAl1Hc0zWkNVYtm+EsXttjjyD2IWKn/mS+FBaZX/bpiZOV3vpj4L+
mIJfiTeEwXZ3zljwH+Zhqu+tgUUkwIs/Yb9qh20qzfTp15OWWh1Xwz6DA0ebmP4mI2BUjnzVpayZ
LK9iCLvwkUR+D5hZf5DlEojYFaZz3ViwdquFqKwRDhE0DfEmetQ7JlsuP2rfm+VBKZZwZT3EI5fL
onuBvpAcS7WyLzkPTWcCsfopVFP3JIVSrGOeyGyFnzJ8QvMkVhKfL53IcOQPDS5XdBhcbfIoVm6w
ZQ7b2SY+Q0TEulQ5QNxfv1Yhi+omiRbmbJuFtKfp1nCKgp9yPjmmdU5VbYYranBcSnbEn+8lCblO
PvLUAzZcESb5SNtrAniLULFN52NbxsdBTFe90t4OgtCPwaqeysRdRYU9+Z57oXc9AUHRVTws0JMu
3hVp89OS3plnVKg4KSpK3TlBidkAPt929nwfNa0dWOronsPnYKELrXXWYhGsp8p39bI6dexj/Uo3
qn6rJZp9ws9zhwkVIvHAGp5pLlYgpzZ8DWWDnxTTMRm9QI5pgKTogP8uvNI6ZbzURj3duFWEVZih
Xry1qywFoj2Y6wlE+MqpgVcNQ177HeBJaHSN9lLSTh6E/orYtToTcVKfpfD81qVeaHtDt340Wrcr
XesafUKOnbM3CLiIwkcIQ99axf0x9VWBWKUtNjlwBk6N5UCsljEFJPCg39MbHZaEbVc3Pa4J7I3p
/AIZh9wHgjyXAONN3Y341fv64DkZiUIdUExr5gdObG0zij5cpXLKzjNbu7MniOCkX+yzcSr2TEcN
hnYiw4va1+uxzMKV6vXk2sz1RqmqR6H2RI+WlXoOGtM5NDz4xCDaamDRO1ex1/tKgexFm37CET3V
ieu8AsokS00K9ckh/SvQsuy209r0eZoUY827TvveEK6v9iUkcRLzDqYX4icZ5pn1gLkrIj0oQCsy
Dkx/JqbKC29E0b7EE5p9tXSnI6msGLiMaEg6v+x0Fcrp3PTredDL80qzjwxasmseq2at2qF2ZcyT
uZZ6X1Z+AX91l2GHDcxWGTir6vVrC4FsPRf6fkLtCMG/fu7zCvub23pBqg3f1JAjilqx23u6sLaK
3f9QTfVRxMaWVlR4h5F7WmHdH3DXEf5UmUTUNqZ1F06l6tu8hkS0lNE3dGqtX7YGY0LVPZcuyToU
Ce6LibXq5BDWcgd3Y6khIF/5rWlPTHpDSbQZVN0Rj1t6lzo96TutWby2oZO+EryVH+AJwwyJ2jCo
BoVsI9uUm6zl30ZMqDkFqUcnTKtrxlTklceCygpgykoCMjnWWB2fSrw2T5LR4xG0TwXQFFsppKUZ
NreB25gjHjF0cYnLjoCDZYA8ptH5MHaZdmj1EJdK3M72UfcAGbtg41ReiegeJIhyaWtgzDNDHwU/
YqViEY7oFmRpf+5YjckTU2Liq4RVY+WcJdsgItFjhVfrYC7d8pCe+TrELn3viaQ7EVSV4ONvRVmu
Oq9Ujh3Qjz2VQrbV1EqskzEP/Vxa1XIUH3+Wha5fArDp7mSTyF0dO+LBFh35rqyFAQ0eLHiORLdo
1olPcPs+I8nhjDg65aBWLGCYIAVsMav166bDbQsKiABNzeVj5eQpm/l3p4U00jahvMxsRb1owrLZ
5MQybIVOTnwvM2xudXMxEu9rKso20iMCddz5MW2w4gVpibyAjnzjY6LD3Bq3+QYiRedXTWZuZ6gH
YxJP22YBCuo9B3wrb4erOaPGy4aqZeca3MsJ58CNwEa6c4lZeDQ676iVdfsqHaYKwp66DUSfaNPn
YY1rXyw26QTMZ4MvcRl0r5B7ndhBq8vSQd1Ye/1Ea1ta90Y9bkfmDQGm/5uJ3vhxTHTaSq6bbqdS
29pk1fi5hl1/qKJXUMlbo2PLG0SVrwfmVeuRydkBdSjO/rQN91KE54w9T3jtrcAJcTpNsz2ehakb
e2QkYjXX1uTDnbyM1VU7c3rFToY18Ohcq7dZIdPomka1CHiFW4mXp5UmLm1PUSK2hEioxOZ4ajSR
OCSZ0+9H6l/shJQqmQ/gI7PWU5tCOHZrHYwNtuMUUNHQ91VQ2Akx6i3wkelHjLR1wAllMEfdsRs+
EMpzrajesAHwsWRH9fImdOZ5rU1ze4xSq9qkg2VekFD0Tcw0+ebaPiVepfgp0I8TVk89yD0rhSRR
W9/bEWZCqpfzd63VugtZOMom0YZXxLukelr6cOEOgxE4Lolf5sjphwyg9orEKP1cOrY4RZQqaz0k
u21SnCeO7vjVwZ49yw4nXKI0psF+Hx4KJbHx5amqn4m29IchGf2QoCK2yjrfjp2ZbGk03HpKBzQr
g84B/gjHWfri6HB5TRJdjjagLpg7P+Jcbwn3S7zDFM02mjNtKfojspi+qybpXE5mpedSli11fGvu
DDshJTj1blRsXeoKOsWsELrbZft5DpHW0UKYzk1ifK9rkjUecnhAF21c/OAACiSs0sViEu9m6wye
ehUkZfxDFAW7viKKF2ewlzUr7LpNXybDptHU5pHyxV4jVYYwGnqzTw10MpLUujTSOQJHo+fGQTU9
ETjTzJvWl/LeBkN5JkAznc/54Na+wJp+mZXCsYi+NuLvpYDujfInGTeFFrMVqJgVfuVkV9QBuee+
uJHKwjFElnYitNB96BqnfpyNovw+x6S5kvNnmApLPjIUv1cRKJdLLrC1JASHS1Zwy8K4ho+yT5Yc
4XpJFK6WbOEk6uUjdg8toKdF9LBVxtj6ASFXK92teIQiipL0V0xxuSQWI1JZ0ou7f8OMqZ6XbOPx
P0nHRot5txHt8DNekpAxThEVTALpbiQmOVtmiu2SnDwQoYxNHLJP1Lgnu1CHK7DZ9QlaM5F4ANZW
MxGy6Jsqkp6XbOZ0SWnmg91x8AuJF4mRSqVkOdPai/4VYP9f1+erro+JzOuzrs/+5Tmu/uj5/Odf
/NvzQUnzj2qymdOVRU1Oc/a/PR/61P/Q1dMYvKEb/J3Z6f2DeYSDHJZUnL14Qv/bATK1f0jn8GwS
NdHM0u3/q8yo/xh8fmsu0rRGwczHgpGEBP2dminTQtFbTmgf8UJjoQnLUZyVhGWSnuBqEymmwOvw
CHHYVD07v5mT2vK+YxV+jcF/35hOZli+Vhm3aErHh8xRkjPLcEaCznSXwUNd2m6xGEqY3hCZMXUn
ciYjwVEMi92dWsKXWpVDkhvFGQSpdksFn6ZHR489jkwidzdJG5f7IpwM30lJOikmLQoIJDED9EvW
Jk5Q3qxBvF/jKEO3kaoSBhTl4nnb6912sgdx0L1Gvsxa/mSCHH8xvVZ9zGXlbNU6qZ+aIlN9ahvM
N0b7DO5R4/sSIpeuHL2Jz+YpHndqXZkbfijlWKZKSB6uM2xi1YU65DeeTkcEnV+Pt3SBgPCa64lM
L5U41h8GMLsmh+NAS8bab1EyEvSynIh63O5Dpz7kVuLdjdY4XY4lDPta9x7G0bXXA2S10BiKazNV
xM7sG/3YFAXELpoRCNyS5LwYKomgNE4uPCV/9jrBEauGdGARj3wmiszb5pUyfG/hYu+n0FrCJrT8
tcgTvCEMGl8NTXeF77YN3hg9ee17vVkTbzl+QzAiy1WUkB8kajfyRZG7T7reZ2vLSUHCudVDkRQP
QuHSpaiBa8dyeAw7xVpT+FVrk+AG36qdoiQDqeRYkXMm0lZG4hU3zjya9opAz3q/PJF3YmjtDcGo
xDrSgcp2dDKY68YkKvHpBycoFfZfJD2GPQU1mbf9ys606GRmWnY1Te18GcpY9WM0XecxCVUcYdTR
4ipGRYvMMbdmCuWf0aCR3Ei7zc+top7OY4qnC8zYKbyOUF7JRjSbsm3HH90yBV8Bgen8PlPqnx4K
5R5fFW32wknlOSVashutsj3vQqg+q9GW0Uus54oPstTaxeCngVz1tQMEgoV4lXSOeqTRpyIP9GYY
1KWulr4gCGYVuW1/b4xTL8EWTTpR55lgr1CJCdCjGJpHrBOPrhTkUlSF7p0NRcFxvquRX3Gghd3h
yfE8EXwoR9josOapvYvYF4vVkOnxz4reHWSU3Ns5NBTPG0t5sWdLXRlxnKYrOB2k2jZkscDPIknJ
qI1646Sq90BDKlsNjXMGuSu5KlzgogjK1O+DreUbnbP7j0yE82EeiyH27SGGHtVQBHCMlt+QARhX
ShY6AXaJcNN3BIj7ZSanswrjcee79JkPrp3JOihCJV5PvT5fOZZZrWfBzmzbIyKY0dD3LSFEp5zc
462by/6e2PTqmoBmUjPSMFM4JEfJmVKTv2vBMit8FzwnMVBUXys991q/cCTp5s0wrbV5SCmvwmmd
SHe+G0aQG4MU2ia2IOrEHtQqUr7Di9gtmyvbFoFGdM9tkin2yTP6XVMa86WkYvCr0TlYPa81nWV9
3CdhQXEv7eqK3AwmaFKDLOrW7nSTIR24KNpBv9V1kT4lqiYCxebw3ksEFe4EknNfMry6GVOh+3Ax
fIMB9QV1J0foSl5HpmjOp7ROfRZP9dj2/Nw007BEFInBoiC8IGJIt5+F9kKv3T7WqBn3ujbo+6Lt
iZ7QINHAOwF6w4+8bfSQ2I+kxjNSTyH5fEZ3wyFreoXRVPuz4kzMRSmonUnQ/G5AsQScQGJfS6xs
6/RjHSQhC7mqz91ZEvfjHbQacyNqYCy2O9gX6giMBZWo3HtRLIOQ7OtHo1JRiNQy95URP2FjAoSm
X2LZj2yC8w64hPKqpWQjjTImz8w2+59pqFRHk7SJE8BOza8R3VFEqc/RXERroeUYsath2LpDqzR+
HYr4ETVld94U+Wlxah1izy59o2nqM9Kwu6sZqMhGwt26UrXEu2zjxQHU9eG8NiPc1oXJSZIK1Q2g
+Q5B78TmKzq4YS2d8UdPJ83PWDPzVZjJ2IeIqJzHCn0QSC3yoR6BHJpaPZ9sV3q0Jyv7sXdj3g3D
hkNjke2hJdnIyLlXWLAiwrCtxHzK8gH5mSOSo4afczurlfYsi8ikzzrfcXwA9iknfWcNmHFXqhJa
N0mijSQJze4eDvBpVrU91YMKOcXQ7HWmTvzAJTSZAHrqtQTp/qCMENLSvmgJISnjK8agcLEBwcl7
NbLFwTOEc4iQFLqsoKG3Y90kCq1Tz1tHMU7z3F/BgifmG8XkWc8NgzTc97fppBcHbH0rXolkW3oa
qfNzFO89VzlldI85KxOmSJdlceSXkUsIkd0Ta9Pl69boAQO64Tn5sNm2stt+v7RGaQmRTo4j09zz
QsWbvsA0GHU9JDkOiMDSwuI8gnzIVhTK5zhR660yqPbZPLTOD/Jm8u9NWytHq22uW6OwbmbXvFMn
sz3iZxUcfAxn33TKzIjawVBsOcNdC4brYNnFczpDTIxTJ9qILKm2wzJ97mcUDKtRidoD7MiewU5k
ntqorK5m8r8CkH8W4U/pNUns+qMiS4DX7MpwlLRweNAAPO7yebDOizpJobQBYTVSIsZ0YsVt835U
pAnXs8jXSQlRxAHwekuuR73tO1dcknQNtrGtjY0qwleXIYFPBzfe0t/izEXnYdeSenAem9CfaiuL
vpF4QP5ZO1RBPRN7btrW/NMS+S1ISYI7s9S5yUI+QqdlzGqQjK3s1LgYWFXXdaw9hS3HBhJl4kty
f4BkKhOR7yM5npp5l0M5PIjUMNcmcliwmrG3ScYsfGr6adyaY9I8cUrhCOuRrFANCCQdif41t9sn
qbGueGqhbSKOqtlyasz7+FnpLaYWk6GuHDeFveVNK4yi+dnYnUE3NektVcVwNPMq8mNXJc4bzNhd
qtjlDUVVdlYKl63e0jgQJTKDIb+EDyKkiOojcfebAvfu1h3V5kIaEP3K0VJg0ZrFRo31CCt+ybKj
p/0u4tRIp06m9hUNrXEfmzltVxIVgilNLaZv8qnVWGth9Vj1luP9fFkzBfIzi6inam7KjeXK8bl3
Q3eJHJkpUrLWBnSWR+DSbOYfgQUg90eZxfUTQSM+NLj2uYi8MOCD/IRkLDYpfQpMIaUCzbZVXb9I
M2UXgRCwfUdkRQrEIisvoPgwj8lMey2HAnSiYkYvYQcWmmmXZEuzSRnGPsf4JksvqXv9LlmkzeQz
b1QUAOtZhtoB+G1En5NqM0YntAsNRf2JcsFadVgTV33HWAOybLQmqo5gwqknUzXPri1nzoj+Uida
P1haGP2B31b5qZ8q4gN3+hiGa6fsa+QiE/EbTQu0nJlFGwiZ04MWTuh8g99OKphGUNQqmdVrp2ZD
QoIdpUdNdtqPsXbyy3kcWRAGPWf6k+mbsJwBc964Y9inIZGZblz9SMiiYvpZlDnEK2ckDM08hJab
ZGfd6HrVLblo3DUywUcFNKdXUimv0sbWZoPRoeYgPMIIEliQcp1giqMyULoQfh5YovG1tuv4RWJD
hDvcWt/4N9WTEpGHuKA19zQSQaRpgzsGausmh35wxYWo+a+r1q4eDd48ILDNhisqF5lHA6OnRbRN
HKuuCE4ay5cmVLULgHfu3ta1mTeYcf7R6e3bOWbSLJh6vZhowsLV7Mz1WWh5cs0koDk1BdTQ1C4a
pkt1ca3KmJBBRls0YRFU7cy8c5fVYAqo+vQAriY8ZtkWqwjoIwCm3FwTCa+fqWVLKL1KEkqCk3TN
QGgMLHsqjJWjcD01q6u7MRnMB4jvpMiRu0uDutUUfSXUPPNV7hyRnq7lJ3k3PUorvIxScpugpHvj
DUO0KBhScgn9/2HvzJrbxs4//VWm/tcDFw5wsE1VbkiQIimKIilbi29QstXGvh7sn34eqJ2k7c60
q+c6lUqnK90STBDL+/7Wtpv1OwpTSdJviQgmg2GEayWfpqOGvHLvXd7CkOBwG/TV4xZbqarID2Oe
JB9DN2tfWkZPdibVn6ZiDh9ya1ZbdznZQR4lNxoi6pDqkTw6aQH9knSxk6Bpd5VOQZiqH4Ig11vC
ZPlXO4i1faqa4kqmckMAm6gfm6gRz6Jy6+eiDAlId/SjNIhkh8LRiT80qqpbUQFDlW5Piq6XVw99
NKrCD4KqcO7ogJeXIqpfnbmB3EHDSKmcFunz2h10Xvsx4ewDJySw79Nsyp4SHRrLTYbgZknOIp6u
I6KPVaj9BIAzvPWaoPmUyCpa0MPK509UbEk54CYcmwKLi91aYPp1w6xDqLzhB5E1fJmZ+pj4NcRZ
5OhN59px04jsxyy+NqHHJFbPMIl90hkbgtDFxsAPu4dJj/cRaXhHK+rjPdF1zimjNoyiApuLSde+
ZG45f6J1jZBGWjv4cJBC5Ua30ukp5VFhcOUP+npOnPlem0pYhq6i4szos2uxzEnmzHXVzFAtgti+
A0W5QPFMvmtiv8tdkQSCPAmxUH/FMsgKqzlaSyRsXOjW8gRDrzDVA3GEKk7y+rlEIprfk1KnzE0G
1Wve1YK3wAoEPaJiNbKBuwlQtOc3uj304UxEabKz6TnmFyLSfWqpCh0/zoMG8bvSWhbe9tzpynSM
TUfeo4OVDsvBcMspaVx3S1pqBOWsRAlP879z2atIQiee5nC8CTQHA1CWj7+SRoLO/NErQ7gWvnAL
FTdTGeiO9ZMQrapHupJNMZxCTVk+yX8R4GfPN5LvNRcqPfxs5OZNnxgHM7W2mmy2ViQ2rkOybDdv
VNlu+Kg3JLf6KfG8f8Cmzr8jO/+LkLwzCuxW/eN/flKu/f5nw68oJLlNhOX8pFzLRV8XeoBOrKqa
k1MxKwa7+Fcy4P90EBRFNJmB5+rOzyfAStqRpbcfTrGhr5b/2lq2LZzydxXefyHJX0CSKLWMv4Qk
z78VhOhn/Wvxoxrt+w9+RyYd+QFLDuwd2wPiYf7uX8gkQjVrcThiFsG2YwEH/UuNJo0P/F82dmoD
FwlqW0RlvM7a6B//Y3ofIPOxIwrCzzB348v4G332v/um/4BNEtomJTEqaP9BVP9s88hyU815pU87
yynSye8EdB+Jt4N5MoKx9DagODxm8zxu8u3Q2rW3MhTFBtItSUuf8X8m6wjxi7euVZvRWYNMRFsp
Mkv8xiNsuQ3uBxvpBqCi7suYttrVnJP+tKjJ1UKuSNI/MmMh6nhZbhzMxS0Fywg9NpQ7zjeaMMrH
hibUw5TU5GYj/cO+M7PUGWBOK0lz/abhjZNseHzVD/Smj9hvaq92fQHYg1nbZHVNBW+0VYkokPdL
5aU+FTaB30XFLibJ+jdNiPDrMGvx3cjPPFtTmXS+p3nyGOUIYlbCUXq3wgGsCKm2QooztcE6s2lk
t73pJfe8L9u7flDajQiSmYzwgDRrnNOQHkOQbtmIEtovOCnERzN2a429YHa5R0BeFfBYzizzk9tw
moXm0PrJ2qYfCjvsNgU65B1AR7iBafZwBEpxGJCgn1vNtGmgmJln5gyUBPvffUQzNOQmaaEH/GK0
tbgzVSiI2LZAcVCsjZvfFY4I9c3k2IT9Nmk1J+vC0p8wzbXHrpTPygrbB2IDCpfU/8ADFqDkvKLC
1E1vioac6DFjskw6072hMjpB+jEHwR2liLHPKpKuiamZ7yyrV1fHJtN8Y9uBdTA1+jwUq8eGiLmr
059ZuAsfMrO+kaF+ll1H4rgqDXPpYOxeBMPPJ8qrx/tesUN4uU1VituurXyBpqI2v0EmhwAga4Kj
VyXFxdJbeZdK4ykeJAVHpZ76k91N2wKhyQPSpnoDjYa5hYYJYIEW8CFJrkFX6/dIdBxEV3LYh3Z5
kyamu8kJj19HnV76wVwC2Xh9GewSL7C2nZ2n36jO+yoCT9uWEuPpCqWWuHKRhys1jvVezQI1S+aZ
G4DzwUcEIH27sC4lVxvaG+8WAXG0yt3a9onzfp5zlieMHNo2MmyYT4T1u0FF1jrsQqp1EXYdsj7S
nvEGhPsqi+qrBQx6N0nLOziuoqhWi6ZNI8aevuomOpl9zXXDZYs00WZ4rqYIXAzqyk90GaQIaToL
Go5exmloWdvCWJbhDbLMKRSf3CAb4y3NEoNZsRjO0u78ZIjCCLEV8a60/0ya53YPhpFaw4OlkOrL
lUVvsXgUkmuBYSeJqZLSnQut1kH0NMo5pzGCOCFzy4aGPC6ji57jI9nzyNt/8oj71UmsFw15u4EZ
NRspGMyeySUpkv1QGoz1WTknfBpK0WWxqAKa/qEnqWV4aNO4syqGdC0xT6mp98kLLSTNXPhznxbO
TH+VMtYkFcDq9coYebKRexy+5CIOSV+LBMnBqVbmXJ5DOembcZoF0ygsAh/fJfAk9LOkcN1NnZvo
C3f0oMiXriyG9quTeiK1XzhHXtfTWtWWh7gtTIb+IkhbQv6omEr3iV7SCLaKdMLRPxZph/ZLr03D
RvQPaMiNJcbN+9Tx3zf1L97UAuCZ6fD/LRnfY30oyLD9kT98/6Hvb2mX/j6sb4Q2WehIefHy+75r
xj3xwUIoTciit1gRSIf541saVTcWBWKlHP4QS7DfP9/StAhijHVd3uJYGslO+DtvaWz6P067BE0a
vF6YeJG1w+1RIviDiDy2Y4gWoaLDWKODRcdUWvhnJ/u2qh1ImWkU0pf0MD9U9BEjIgwI9gULcOky
QORa1rtG5EFAPVxmH+bZkcEGuxoNHq2ujxe0dbm8EYkzaZfUS5qnugD7WveolRNi47n3EWOpHkyL
Rxe5veCKqy7nlqS+qrOPXkLgIBXlDTYsMbeUZiTMDeB+ZrPpBWazNbdYcFAqqNBauBq9CPjKv75L
KlvXoxRz1s0lHD9r1ZpkB8PyBZSQcfSMNvIVL4C7QSKRzfvuqjJD2zpKsDgzmukmK7iIH6okmS5j
pLcnkr/z66IPLjbOWGoRL8ExpAzF0kNw2aS6ZlaFmjYcariLctoRyuUdjKqJb1mQbpD70LwQlXG5
tQpUtIaKeB23+LbpRrUCCopbx3jKPMQzsdlkD8IY7Y0Xyc9hP1X3Vjl5fjGb5rkzkmbfl8w2kTDO
kT0r3ypsZ6NNyFTGSsvOpqNlJ7MYrpYO+mQRfkxrAe75r/RbVzfSoa0crim9FXme+bE91te+Yf0i
ZivG1N0peSIPyeTP1s3dkcbB2ijLU0DZ67ekJ2O+T+mqURapdFBW6sqs+dWiIgf6hV41W4tqKpz4
S2TNTx4afeIg8mKNe+rQDyVyotgrHpJGmVdz9MZbs3KGc6z0+lKl0ZfEMKNXq7RJbQvHW0ikybdo
01vZRiDZuSvt0pdj/pA1aQ43lamTQeHMmtKqZh146aXJkvakjSnd09yxn9BlBEj7jPE0xSr3q9Ey
NsLiT0qrQ+jrfRB+nF1Hy1eZWxvdOilKMHFCtFA4VpW4NSPeeJPevWX8+/dhJ7OL0xdZ5ONA8K5O
bFUX15A9ZFWQQJSH83ySGuRjUrH7pRTl3Mx40q+6wRXt2F1LjYCUtxNhWFVjyi0gm7orR3N+gbGz
4o3WttFB8vLwK5kukcpmL/06TYcbILZwq9Xdrc2QeNAj+67vVe2sUBBlVAy5CXF9IwhJkREbrrgG
/VGf8lUXIPu35/ZRY3dDUXh1UahTMnQre4ZDRH/oFrvkjMH/XkMULqbG871MXkEJaHdyq6+qcpx9
npSPk4kiFunS59xpsm0aG+20zmPj1pLwRIh0b7PpjUK6asUEVK3mTn+SxFCv+8kLdtXQa3cDxmxC
GKpwGRZeeBiqe6PKqWCCv15nhIPvJ6TQj9LWqMNLqJIgwYROSeR0eKkPDuDKKoiNl94J6k3n5M1N
hm0AiOowt/GxzVt6rlqsHKjaiwCwD/sNc7DMfVjXfDMMVbxNBwZKCWhxJSo3u5CoH+77hNM8gZ/u
iS4fL/mIo79oU8OvWK1vaCC272TTH6bGHPbUXgWpD1U4XAZJL6KYtJ1WT9YJejkquMFKJQcdtbAm
M8+vBQj2eQoGMz8OpXWi5v1LWZcWM+vsfUzAb7bSoNAncuPgTORQfI8y7bWQFbxKjfJ3jsWrjVms
XUWN3n5W5Hnf6HlU0UufGbdL5e9WJ28Qiol5o6f3HiQmoumDxy4uNp53WdmU5dopps9z58VoqHg+
o85rj/E0Tp9JX47Jbo31+qFukDjrNsHzbpHfl0j5vVXvgSCdQytAZV2BXqJrkMAymdXrKzUn5b5K
e+ZT4IvML6vCu7aJ841xa1iHpNlvh8ilB9pyBYJJzQYArWzyYYK1jFmMgLg7C1qeQjOiGeZo3rpG
m2+niGpyHu4Qj2P3GGVUW8odXS7tgfDVqOPdotVfUy0pp1Ukk46RKgI+v08bt8QDU47uLu2gKo6j
bOzLyAv7wWwCbpF04NKDU+qtZyXi5hDN+UQTBq6hLy1Xf7wWXR3CmGqBQ2+mXTnXOtNc4DzUcIfS
0N1DPQXatvWSItwFdbufYjO8j7KlQoTh0FnhsHJuopSEjzW1HdFL5Uq16Q2Z75gFo1cXfM5jKEd3
hnOplcfQbAQ8EFmH9moeumDfV2DSg9n3tC6OM0o+Hu3filQCopnSGO7aXqnzNBq17jsUezUURNB7
t0os3EsrOc7dkx6Y9Wvd6PEL72TMKkPe3SEyze+D3vK+6bg5Zz/KAvOq9Wn/pJGAf8p1Z+8AJf6W
56b9ZlERGiOXNWsab6weQaIHJGmV/T7nabtWzA+TP2WseCsv4CxCqUXuY9dPFp2kKnvTEpyrFG8Y
hlrZVTxcglraj7xHvE2FQmHbIUbSoGmW7jaEuVG4b+Jx/JqCP0oeRiFq5LToz6MDPIlKP9LOcWKr
amWYefNC51R6MrOKdidKDaWzNqiExaVWp2+yrdMrgr+HTGWDAcJbBHukJTni+IibtSrb+n6uzZpu
mYHuQbAFqP8NzYL6HQvP8GIN0/Bb4FKAiD+03xZaAhSthR4tf2M9aYdGJP25sHjerEzVaF+lPqn7
qaHiakVFPA53h7LPnaMN1WcvHAtyLOag21eiNTF7xUkNyeHkyVPtxpLqqdJsr4lEJ0ONn1mjDK+y
PfdcDBhu6NW0niRYPH9yb2M6jf4SeG0gN0Wsp6MvempdukzG18AjAQzJiUOrXFfgD3Il8mEzgpol
0AQtSGo4Rxaw+oDp3vbtSur+1BPSl5G/RXpnRe04jpJNrSM+txMima2o8ORKqOoiOtX6Cs0aEd89
GkYHeaU/Okm1Vw5RHas8K5qXtElaaL2wU2Ldjap8pjWoKjYtie71qqJl5zebAeou0NGJsJB8kWHk
faLxLX8tQ1VuzQgrBs0kToCduE8R9g4e8T0JEiqd2DXdufNm6XzurYZUxqjCDWOEFuU0kzmZX5wB
RVcbCPPRQxpNYxx7PBRWg0ipKI1yF7ojf5tSHOzuEjOarm4a1P16NCLx2nu9sa5oBfsMjt5eLA+9
O522hv7SzQyQG6KPOq4lXXU0mDjizatRgGyIuw61A2rR4BmJaPEJ7T89QWYRjbed6iYQYE2L/LlR
CNvQmO6TMD3rcxc/14VzIkIY0yTNPD0x1lgTkIGQ+H+RraefOhS6fujlCIYsTH73dsZsSOmfc1Oj
+WVHbnr5xXNmw4ZrrcLHQk4OApp8gAYWRC9Na6Fi/cajuPWkWmPeDMYc7LFPY0SSVuvPlZltO13v
jlinoWCa/LcoMbpmHXe285tN/hnScsxEVFG1zacQ/eAXW5bBti91pLJ8m/Mi0pfdXUSF3D5kzMJV
Elh6hdU8TOQqTGXyViHkLlbAxMhutSjj0WIOdyUCj6csGLOPUFnRjR5bGvtB0B0b1BegXant3qZN
TvmgzoyYDyFpJcB126Kpu50bezW9m0aYPivXEeQ4BQN8fUTofrCpKsOmimGeb1ONmr8BoeaRT5gd
DcKsvgZz3OKzbNtdXtX9NmTP39dZaPpGOj9VE9DYWlA0+BoipTibdY2MRY//a6z+7oT+9ZaMk/mv
tuTiLX4tfjRWE7LBz/xzSZYfCIXGfUt0M1JbB0Lin75q9wPyeSYwgOT3ZZd/VJRUuv3jf5DSOsTp
URvgkBH6Dlf/a0d2Pjj8g+XHvq/Wf2dHhvj40468ROktVmueWkuW0I87cse2Fs8RGfVUpI6+WWfZ
q0X9c0hrqQ7AHGGT6mnInOa16rR+WKehIY521ORURARyXAv6GzeBHvdvDlLT+xkf4WePyib4Zy8N
kY93Wu6PZcA1XMwFLeCBucf0bdzjtLGxRLOh3aGBJcU3TXJkGsrLyKuy3QeHOoNrM3b9vd6/5mXD
PcNi+dhi1HoBOu01SiOyYmYhqcZX9K35SF+iNs1M1yFQEdlezBFm64TpprLr9EvEXRwiL8zDBMVZ
E2AjmGJsbfXIEyDzOmpJCHrn2RLM6Ccaw6VmsXQdVkrAaoEfOTFvai9CbTEC1B3NxOndDS+seKmL
ymwTWWRafq1UVb2UrT6fOjXp687M1G3oqeErmp3iRbaxxVzrhtMtApL6MlVJ+GpEBptxYpSrHF8U
Lyi60XlzotB3h9NsjeUZ1rLEWO2OdbOaaCa4AXRMT66ZjxeZme99w/6kyr3jDNSZ1qyJfdGRGSan
m8GInTN2TM9YJWb+daR/hXEsd8+E06IvoH3gwZywNsUKYkEOk7kL5kpkq0JbAPE2dPxkmrtbdxzi
YD8rUR/6OYtwO4SWF0Lq187R1XOjWDekrjyaedU9dDJlkurEMK+6tBfPsZMGz62G0KUagJWLwtOO
w4y7pi1Y7EvsdmvClObjHIruKaNyoF5bXt4ch6Cpb5GM9N88ZKoJOo9WS32VoRXqZZFtKuSZiV8M
HqIXgczijnW2oSbc7tLX+t1+okYceGGcQ9EayaA+03VITM8Q1DW1BqTMnQviR8QO4ie+RlVqPhlh
Hl+82eJopu40DwIT0LarI3kr6I/WsXCXEZnrLZ6RCV+W0fb1bphEfw2hPNZ2nowvWhE2B1PPvd+Q
VjrN1tYR1K2ESQveZqhr7wrwQ20u1v5Se05C0z5HtEqibnXJF1h5ak6/0nhAqGwXYTQM9Tn3PQtJ
Fm26xUe+xxQHoYrOzpioOyWm6ODg9vQ2ohzQGgeFRNc50erN5Vp+dE3gemoFSqxrNf9clKG8q3vZ
lQvvU50SiM9YMVdzl1PsSP9qQhkojfNL6wOUP/7QPtb5n7IQYftehzElNuJGb9SzYwEKVkA7YcKf
8UAhGSZrRg+AySlePURWlNBgbp+FmzCySoeYbpPlbJKN9zBm3D0bRQn8SxAgwhJZwPTkdGjg12ll
UC2cK+uh6yx8PlMM+9DKqcZYGOsnyXp9bBGY38g6sVaqVDhk0wkuP+hTcs9QpjbcL9dAQUqtqMbM
Po3v6ypAhZ6cnRiLrEepBMv8g5wVrnfC36EbToaotd3QNY80mg4XLXUhvMZlQzZZlWlUte/KZXvO
lz06WzbqiqCmCyiFse+WfbtcNm93UtllaEyEwt/3cnIjTC/bOBVfpMn6TkhUjF4hOuUJ98ey4eus
+n1C7G7MbzI1SmEXNMADFrAXfMACKKCXcdXV4P7Qm4pfs6AJC64Q4e3YBwvWIBbUAS5V3ccAEd6C
SBAhgSxuQSmSWQSoznhaT0AYxYJlBAuqkU5vjepv25lzGLT6bfIOgAhv6XtW0afxHR0BJnGdCbwE
4ATXZbYB77vqC6YSAK6w9t3bQ5KcW2AXhBzIgKZbZ8Fjcr2EdTDpQhmddj0swI0+pL1vvKM5iHjd
HT04KVJbwJ7ud9wHBKhGK3xoTHXbLuAQfcT9DUXkuCrUhFxWGrRPOl4aHZrQkTEfr5pfEMuoO28c
5NbGCmdwGd3aCyylh42BbHWBqsa6vNGsQruRTLrrFjHJaXpHt1QpqPZbIK96mrwrkhKELUhOs0u6
gGO217w5JcRiGofids69GloNmci6skaxPGZx1K9cLr+PDiYrn1jLkiZM4Lh5AeZCO5xO2QLWTb1o
Ps3wu2vNQhVqePHFarSaWwKYrwH1AkkB+kM6nD/0WRBcrAUYxF+BB5ESRN/ka/LYPfx0ARKzMXil
HqS+GAvIaCxwY7wAj/YCQXYLGNma9kEt8OTYcenQE/9kLdCltYCYUQKvRt46XunU+TqwWlxdzXPW
czdOW3OavW03ONk3WwXFaR42agFLh1aCmzYLhMozRjsmbQyuWkf5wq5FmV8vsKu5ALDWAsV6o4q+
ynd81iuVWjtpd+UizE5eqWfnZGlltRdoN15AXiH0s4NR2V/gzn2+QMGZa3q+1i3wMP0kVt8wHwst
faCj1FhZC5zcIjnbqneMmcfhgjcjx10L6RTb6R2Ptkz7RiwQtQa0e7DUMOGoj8e93fKKHNPZ3muZ
sL8nXf2XTfrlnExg4F/OyeXw05D8/gPfh2RP/yAsx4GT+mFC9uwPiG6RfhmOgGgiivvfE7IJwUQZ
gENS0bueA7XQdxZJkkRkLzM3qfqudJaf+htaDwLkf5yQSYCmKYkYNRPBEHySueQP/yGKaMrbti+c
2D3odT7eaomq/CE10utIhPBbXvTzHrMp+A2Cx6Wp+x3WeQd43rEe+oO1M/svCBBrf3+WZhs8pjO3
9229gEVRi6NpX76jOQGl0tq6foeW4Ms3LJvO42S1w6UjBAft3YSw4gAmkr31C0jV1537GGEaBzx7
R7Had0SrWMAtsJp9tMBdSMWzTfKOgdnveFixQGMkg2S/FaBlIaVQp8Qbe8L/ankF8ANV6/oq+NYu
UFuo9Xcp0mmQiiJOXuYFkpNB2D+NYZ2vjUlF30iFAbfzQot4m2Z0zhVGIkb+yVTc6eF4NzuNGLAI
yOmbk2vapSwSNNlOT38txSHB3n7HDEPQOCi60pRHIyLRGTfZLMCriOJ7JaSWBGk7UBtiJCK0Dib5
Gaabuzdq4f1WkF3ZwySi6J6JAXyvo0g2HrLwBuu+e6ABrr/RS8oj/DnP7Yc8Cmfyboooc1bTBA4A
um904Ms40bDwydJ7Q3aDL25yG4q5AXYgKLymXRtBWh+6IE2WBlt7pmy8xKVfj95tA33+ziwW2IAr
9ySZ13nx0yJx7Z2cprkpKneppiu2kABVhhcTRbuWxO0/1NnQHoTjgiMaIyfHy0j00KoiuxdImPWV
G85IZeypxFWOb+A56wiwsDvZupBvJeJFysspVgxCx2PstIPWD/HAbzJSHu+xewCMjDGAHT4QtPnD
iP1Lj1V7aBOKcFZ2NIZnt62+KX5LRzLmXMc+lQbltyFMM7kiZyobVrGc269Fw9ixC5CcPwbE9+97
s6g3szcl5h4rZf9aCY+lYmiAhkCjttS3Nw4rR21uRemxeI2xGO7nVoXJY62TZ9NfZs2NyQAQMwTR
jYPA4YqAIDpjK5tE9sa3awxyHeVNzLkdZYG2+6jPlHSRjmQ7eXAKFbajXFCYLujURhw82MxfwvgU
uhyDMAg/yeYHqcZwMxSIIdetEKQMB4VYskrA6WDEyP+k2+QAgE2GYJ7m3N5ms55K/DxhOqycAqhG
enjBlF7l67oVwTaJ0mmlOa1BioSHdzo0cz9Lxa3ReiitdeGsxlJeUR/S+qxbx7mSwXrSG5B9vZh2
kJKc924ccdT0cgr8wm24AmVR6ycNLtT2lerMNSA/XgeyAQ5G3tC9BvW7h1Ycjp1J7tiAj/KmtqA9
cOHN9a2t6u6AsyC/TqKQxSoubevGTgo8rZ66zBE3Zlom3/CtfxIaXsXMTd/cppR+YtvRqowT9VHr
jOyUDaOzVgVIVTxa4qGRKU8tF907ewn0iW5DNSGSj4iHCd01ZAAi9i49Y3Z49GSTrcOZG1srzV3S
hlcbvw9pQSJZB8RwrJNY760V+6e7a2Ybi05qL2e7HD6SLhH5Opza3inlvDEyG0+VQVeeXS34bjan
G5YGa48nL6euwWPGDKXq7izm1E09JrhF0Gs/mZmUz05uJX6UMtOPNFwcnK51PoKxdLfVYGcIx0LF
M4UxBcQ/tgLtqz6PJSBHGs73empz5oowOc89z8YU2fiuJP1911GrcByERv9sqMJxGxhzt6bLPV8P
KL/WCN7rU96RSeU0+QIBGq86Xa5EaxE+MFIkhEOibje47wguQlYXXQYW6E0wQ2tirck424aZcKMy
hHlf43jiJeKaPRxTPLbjOmItPMawaPeJcpFv6xa5KEU6s4gY+kZ3q4IgU6fbNsrNn9lG3HPUhqDu
IV//c4IT2bA6jEnpWNyLvkNxRvf4R6Rt2Tc1yfYFZZt8cOqxuNR1FG4mONJtVoGP9nPrIseRirQl
kI0NiX8ZD90o7h5iaeKYjJT5aiouaRInhyM8DrHLolK7UbPEvVJWuh5b8AyVD9NDKHLbRbwo4lPb
e0zmLGtHZSHw1SMrWfeJSvEQuDwys/BeeCrZxaSX4drsHJcIE9eBYzJDn6QioJKgjeaDnlXRNgcy
QsibBZ8i/ChoxCpLfWb8i8m30vr4aPSp2hE8U5MoIcYvedul69ms5o9mbwKaB4nTkGdBY+bKqdWn
OhyM4wwwewQ4JzIks/WlHqSOrpbdiQf81AZ5dhS4kKQCT0xiSvRU1ZUiMcgez5EqAc14MNU73ujj
a5TigTIj6ahVhwEdstbEz2DImfS4rj1YTXtpO6JGlq5T0bbPem0vw+3ECpPqzxNRhMUOf2cTP0l2
ASK22tLueBOlOr6juYxwshR42TadwCA6mT3NBZU+zm9u29ubIJ1Yg5uYRzAtPGw4TTMEqzCauhsE
fR8HZHc3cTqExBkC6/BVZn5HkvjFrKYW0QU9kKFW+bXdfK89+u98/Iv52LSQO/3VfPz0Cs5ahG1Z
/FFv9f3Hvk/JCI0/eIJOH5tGVDIWFiz3O5ZM4csHx7RpQBLGH2DkJazBkMyt/JCUiKX/PSRbHyxJ
B6hnopGSBECIvzMkc4g/2Aqku5RLIcomrF0g2mKM/3FEJoGo7lCh2pe8J69lXcRjh2ZFteh2hlr9
oqd4+WX/1l6/H8zz2AcWWRdAsfVTmHBojYt+uZWXSJuqF+Y14+PEU+UxjdvGRlGjVy+h7shXr0+a
3R++k/9gUfiPhyaUQkeiRhjqz+6BWEvF2JZCXmZv5NBeo3kb8jCdcYOlik4/dxQkBOmNQSZXgDJ6
9deHX9wZP35yUvANAr9A/vnifj68AX5WeChDL1mu4XVxtb7F1omaqTrE5XK4MSeB76+PaXCN/Pmg
XCpSQJwLx/zpdBdVEXRh5RlAEoXxsaBWeW/k9lxvCcX3HqvWcknqMTl4JzpipaO2a9/sivjHTGOn
Wtc2TtoKLfe4wyZNDs1MuM8rTATUYoDwQtyya0zCj4kKxc1YiTzyR5qpzPVff44feY7lqmGBhH7B
oGARlfCuFfzDFucOQINIxQzYYI1rBdKZ6KcuHbeuGsXHLKZCcEwt9fbXR/1xd/x+1CUUBb8JB/Z+
8tuQ9eUko9WIC9Fw4mOhsXgAlUTf9GQE/RfzeLVkJU4WATnIfKLu73lq3o8PvUM/Iwm+XDc/3yu9
5xVpnY7iYmv2eI2XG2byuvEc9rX4RcD+T2nj34+FpwZNJwckqfXHh0AwOQxFeicuMvbGq1bRG7bt
Y7FY1k1TvY2IxF4BaZa7U89B0JyBm0VLnPGcpLi+//rE//mJxKauExtDLysr4M9XrSGXhm890C9d
W3OTSJzz5RFBjt4z46Xe/8dNsqAX3Jf8x2Gj/PGz49bVY83sjUujKIcu0CzNaxkSyNo5enmbNwlh
tb0i67GOucq9bBanHLEa7rxEaMNKJHN5q9n9eA1ri30l1Q33SAMMuD4hUOco6onZLaaEu8xyibsl
zBt++HfP0tfx/4S/lf/h4fZenvXT48Uh5VniwLIw4/2pjSELg86dPHEhnVavt+ztze79unmPXW2a
nEARd+C5N3ECc4IGNmE8Z+R3TpSpV1NOUm6cUjtJlixwBLJJXbFm4A7+66/2PzwFHXIr8aygX5Wo
e38819podD3Uo7hYM6E+q/fTDNJXvQg9EB/rrPnVlb28QX94BC4B+pC6HnW4JHCIn4+Yt6GR6Omk
iDQwy1urza3XwBuXv5ik0XS6OZ7ZjgmhDeKAjmNk9eAlwzB5D3GXxgTSo494M0vCcpHkE6qmcRPE
RKof5XJNvJ8ixVvDRkgfeUfVO2T/Eoh01LRY7g3gkxPb+a8qTvkEP38sPgnfMzYmic7tT101M/1S
ZD9M4aXkKll71TQ3fuJoJIiZ2dTuij6C74WoSVrfsLSM7Ns+D6KtFxHCs8r43fp6on1lza7Wb/S8
dbb9HGpL1r7qxBowZTKJ+7CC2dfNGbaQQB7tU6WRs+jrTlk2qwFcxFqjMY+UTzoBd0aihm7DKwDx
dJpkJcLnqrjQfxbduipPjkbulqc+CZzad8sGdxEx0tqzmJz0XpRT9lVPlfAZ6BGBGNM8A+GMffQ2
LXs1weBR4cft/2XvTLbrNrIu/Sq1ag4vBPoY1OT2DXtSpKgJFkVJ6JsI9Hj6+nDdSvZvp6umOZGc
TpO4wAUCJ87Z+9u8v0+mJNIYwE1a3ymTSdh6BNWBorZqAJX6cYCV1feN+rkr83TY2KHvP+KtjgHV
oYPBcmr1ql8VbkSeH4P1Sa+91go+K4Me3DK5IjV2HueW/njXOfpoqSlhvB4IOltRhz2j7sMTW0T5
yKSMIYKPUkzfGwMULNRvbeliCrMYC9Cnqus7PypyvR6lE4cbXL3yOYo7XrsZ94g/dTxyHgJq/BYx
1Tylgdz6oOH4dJXrvjUS6NG6DFhtKAFZiPuat0CTTPzYBJISCItdGsCWQno9I54ThrkZvXrezCIW
QO/msjP9+mRHDPSvsX+rK2Mklm8XTQgq8SIvvnInSuKbPpPte1BmHmN/fFioY1K9kTYtPm1hItVI
NZGJ1q+Dac4fxWJltxZT+5LT8nkCe7cm2qrZk50R7qzFAl8sZngyflzIlItBfrHKR93imp8XA73Z
8fWwNW6xt0S1SxcIlz03VmHSaQIUhgF/Wrz4AaZ8RzEYGN0kAjdzMe33hPfi4Ge/I7HzI/g0JTdA
PlX+pvCLwEAmNOEf9aCnujK0+FtYg+XWa/zMhqA3MhmTV2yCTMj6oxH3ns3HzYg030xqKoIdbT6K
Hwb3D1WWcaWBRVVnlPQUQ6zgQLWDwbdhHAyAYAtCUD6MBnlyqylseSmQssRYyZesK7JirUgm7krk
tKgsdjSJ+B1YMepXqUlPX4MY4EtNUtRmpqmDzSAHbi/4rnz1xJK/6sSJ7tlCM/KaJ895C12Sa6LE
pF5t84DVqBjcN0bv8nlA4vilmWGqe53HwuOwDvlOAe5Zx+yeFU8ojAhahsxjlcuHY8dRnSnrwucO
uOgmg4Z7hpRrPSHAW/6jKpdX9M1Zn1nOwnCVO7KIGPW0/JuIpkuz6hMKH8tcCOCzn0FND1wujrYW
xk0LG5V2dyzSmw6Wl1zjjwyu6DjLK+lX44NFaKeCZMmKelkjqeGCq9DlJeqnSh8IDmi+KLlcStrO
4mlpqXUUHHzaouvQf9jKAVxO2clY1U2mO3WpRbLcc2iaFhl486gXNwTCiBuadKzG1gDYXMxya1np
9NAlbDfsPLWe0tDi9dyO9bCZlupxsrj2opg4KR5JjpTFPTDyipshXf6p19NCrEipPs2sd98gSWEW
XcqjOudtq2SkXtOsoPoFaj49XAqFOVPldIJD6r1ZI/V9CszpVSs+DDP69AuDOZ9rQTnEFMEwb8yY
R9qrQjBN8AKqK24jvjtr+bRlpXjxNJU+kD8wPpipSRFeVUpuXZHVr0g4eZtPmWXobUjax5uHyTXE
/073+agazSfv+ZketNIAQE4ZuizWlwIHnYfcZoBsvvy8+aE/z0VLZUpr1IV/u3aMTGH8x0vnXA9Y
9rCIus5b7OMH2fPa4QPW1shAPDAgPmzrQoSfcyPm4OXlESKzOB13/QiZcgPrCdiCHu4DZ2i+QM3g
O6rDgOKO/ykJudPb0mEouaHLZx+zuEj2YhIUBqZnHz2+6Ruwyv6R06nOdg9TK5nQ8UJUyPm0dMj0
YRh447bL7emWkP3NKOXNlDkdvzntKVcd4MzddT1ERJAV9Oeo0gA3M8SO6bCCN+M7skKXG5iuMtes
RX/1PPaJ/5Rmgcq3rTKTPVnx3COMTt03tIJcUxrCnP9lEchyOKVTUnJV8iyRV97k2kcCVXngvOXw
xdAG63R56vNW1K+pICtARnyrlPvqoEKbbzWxmmCT8yLnOgyUoLIkNgDj43g3TpH3pknEpZWEnXZr
JTPZApHLE691wye53InOmIrmPCQsAS4ep3ErNIxnaloVNXdyxKZ/DNCAQgpXDkuThTryUGghn4GL
jhJO1mw029lrKYqsoKMGsmBMP05m6r7ZpLk/WUbAHkCmbEOcMRBPA9w3EjQsxDT4O1KZo/uQ9asX
1TzoSgzj3eUMeRNRIy8pnoAodLK/bHjnwQCsKmwe0YgtasLSba4GtrRPneJfVsgi7G27VGkzzuL8
54rx8tqcZpM7qs4N+2gHMec+u7W8Kq3AQMBkFRvddexklqum6x74ezqIfN4wzuKh9ziLLAmdt7pr
eV7LOEJfnJU8VvNkgzy1Z8RkyK0QMDcRy1GS8XBZDqwrhGxIVBgHEifNDQ7bP05Cz4ax46vDhEKs
2Lqyy92HUQ+lhh7jZPPa0Kb75ozLysJ/LZ/L0WTbCurmmKnKAEwlgyE/Aarhp5nXWeoR8zo5ljkk
7mI9Ly8XYMvL2geu3thXkWCRpxSJli2507JfiQvuicsF+HktWjbukCBYF5aFFb0Fb5zLvRtGI6+1
sUUjPiL1+Ex6VXh/uT8d6NN7pF/dHmWEk137XcAtEpidPjhu1p9iiMDBLzcE1OTgW+0j3V8XutcH
Y+Ej5VPtvkUQO58ud4U3ZjwUGejwG8+BfytUKW5Sd+k2gPLHAO0RkAni2y1ZiTC8GGvsMzQhNK7a
eZUsJ2SQT7SIe9HdaWfg/5sohDSGF0vcYMHVB2458eTGXjVsBJi2YI36hjcMvkd7V9XcNB3GvGe0
S+IWg/h8z06dm9rEYs8UYGDRvqyATtaiz69Cn4vdhvi/V7JNuUq2P/DYLC8gJqgRUrs1xmcWhSrS
fbhTRiBZrrrl06bMKsatrSaOSwN/fCiYenirmq3asxwnCj834ry7CRD3amD2Ar7O0ZABNLXQ/NgL
1A2HtuvL+BZ8vlkdS5bRG232fAqXvPmZN3/F3W6KcNZPrdtRhERGJp9RtANRq8flfH05YC23/Mcu
GItbQK/vDCyNNf7G5kAEMtwszco+ZFH6LbKbChapwjPgsaVe9xUKEXvk9ZgmNW+kCcDwGvJkK6lQ
Ju85Syeuc0IA/Kpyh3ncG10KZAxCfw8mp8IRRA/7mNR1em07jRBY3dziyM5+PDCxK6c1Lu7yOqwY
TspxSVnxLBJ3HYrMcKUbqw2249i05kktiz8xHxGNSLI1qKk6B72/lZf50agsujB0irq1ysPBeIxS
i69HFzV/KrlkgtjuPN7RARwYwgwkouhl8Vc9NQ6RfuODigNoVxGxBhCGSIlVA8/MslHOclbZwZY8
qjJWJdB0zccLZ59mk1VRHzjhwCcdLy+TMGbdniELZl8rakzeLrKW23R5hwsjDZ/DIOQOumwMIzMq
6xPUbWbsumVNq7zRD8/003BoxJW8SmTkHIkRETfkvclnYbTNF2ueAnBNRNmwB+N7LT2L96dGHX/o
iojVavYS66nnyBDlWSJlmrE4EoVNCoAqeSbypd6sQxlc4fBKig0mVNbo0alfM3CnUBpY97TiESI2
liI1NLKTUbk7L1pW5nmueAOxt4sPlhsnX53eM5uzW3c8ca0B1sfNlLwyfq4wFD0SgzdzkZWBg4J1
RpPAhm1sDw37m1XQdXpftQ1YN0L/AvYqrftmkmfzFASClh1DQJD8ockl8VOD10YYWuwkCo8Xi9dP
3lNMx3ozK9JrFsnWjZ6jZTm4lMyuWXzzcHYRm1sW5i7KCqKjGOtYO44cP8UasuSIDxXY3ZR8qLsI
9SlPCKszu515xwux89EOFiaWeac27rThVQxIZ1kiDNb2eMDiYbx3te1+SWU3f8XT0H+r8rGh3Ead
AFljskCyEjwlKMr2Oc2Vjw4fV2+6MMyx/qkyVVtVjerk2mNyk/h1sIlSL3kp6jZ6JKyvH9ddkU+b
rHHNPSbg6UbaNdMwgBjvlZr4TW7JuJ9KmdAnAJQGO9bcjAax9lsTbRkWB+/10p3574TnHyY89MaX
1vn/7Kc/v5XN2/du+p9/5FcNlPMTYx2G0bRpGdlYSw7yr9Md0/oJMISFoAlP+zLI+V0HRffrD+55
bPUCMJbNOAaXyL8Z6WAz+K495KJ7ouHlB5A7XTuwvB9jNFXYBnkajd65sOpArC3PFyRlCbxlat01
BoUZyz/GsGHFhqUKb6pyQmShXdNAGzq3zB0fSY01jQITu2frcWvMo3bCQxAys1x3dg9NzFf5XN9k
MaBxf0cZAEjkpjWzhLy3yfLRfxC8Ahtw1zZ54V31jmres2i4J5rAx3JnGf7aiT2ftQGU465R0aZm
6Xs0gnkWV3NLsM6yqpcYcph4p/MenwxPWzmK3F2nbFVAo2jSrw65Cjp1B0M7e9QqlK9NPtvoMhtF
H0vrPq3PXqljLAOT/AhDxqk4xOTN21Hm1jLd8Inxtqey2JKCEtyyX/Nele8PG0NWwyfwdmgKUC3u
qm6CZKdjqIlpb0GwrezYIDaxMkiumIv8mHZ5/MlrXPXRamwMAWCF5Hslg/d8nG4CnlgcrxmpdvwR
XvedZ98mbmIepPTFtk1t+hgoz/lvbKnuu7SMh7U5TeamHQi/WSGzksTGdzTecif0ptUg3P7ATKK4
o2JrnkfK+aOlp2EP62C6l401nZA+LJ6DBGkSK6uRHNglJV+4H9z7NOt72L+VZdyC+gQD4HrsK6tR
INxvy6d49hFZBR2daYxv6x5qHYqnoLWuHbe3Xowqb8jPoKFxWzlgj2SNIKrw8WUzMpjPORS6fpN0
Dt1Aq+y2tFkgN8I439mDPR9y0nihV4Zq/mRMRb0LktzYg6ubj05sze8YEvxj3Ij6cTan8IYIguqq
MqKu2DuzMd2O3ez1AuRm77RLe+fXv1F2O318bbgLkW+dmJjYSEbppVPqU1o30VCeUG8PebXx21Cl
cgf3AOmsCAZoRAMxQvPWhMFkvv93RS3bpJ3+cUVlkvS3Kyphlt17Nv1xYs6yt/zQL2tqQCSBL5kR
y0UGatHX/9V7JX9yaXuzzEIFCZBls/j94r0CFUY/nGkZDWyPYfYSTfn7Cusw4AEpwjTUYxjwr5Sl
YhkK/T5vcZ0A1h2cE5f+juRVYP0wyGCcH2toU9GpF2ha0IIL/34Q0cw9Xrb7RKHo683PKdnYx1rB
28UPHkgyePr2AHqi39tKqD3uAQJc/nAZ/2IS5Fqc4w8fjZPjTWRCWaPk+NEVNjbu5GZW4B19Mhqr
W4nU6jaYPdZ6FkmXjmhH/ptwDGeb6HDVRvhVjLqHCIskLvwSsCu7bwgJVXpbT37hv8y1Ed1MsRpa
FuxGvBYxLl4NTqWed8itDHoVbgqfGNtH0BhAhFsjOJCKNG8cyFwATUTOLnhEJORn+kM89RHiGKNI
MaezLQF90FAFobXBboBxSZ5IkBSLwSvdjlo+sbpTzG0lM+C7WXjdB1nV+QrAftEziwPOveqGVH0u
psIkdsgmwKV34IWuE3JaaCJnFI67PrTi/NQSNpftwNHnzCogwNwTA0P+STRg8wyfCWg09jqZ9UlF
qdh3nd28J2asb2UBUsZLmzM0ylMNdfrJRyMBQZI0JL/pWhC3cX8ajd7YgFZjxc1xCd0ox56uyije
GQm0asxHonowHPlq2mmzMigZK4LF8/ijBSjUX5mdO1wbuIru8QkDqfDjqdkOST9eRf78aHZRfqun
Do0A9SmM1cET0S7IDOezZrICUi1uViOak5k3s5l4D2aQ1Q89hGhizYPizu1nHwS5rUV2jXCtsT+k
JEYzNDCS23lWW6SM1k7JfHiaTBOYU4xLdfRql6q2KHe138bZWmivWzeIVLczTuTDaIc16DpprGza
MNvRrKsjStNhLVTk3XPV1ZlOjgYEl5unCCnLSQovOFHQ59EmLM38Y92KhvYO0kY1MAZeZ52BoLZJ
ZiAx1nhl96b/JfJjb4czWm1x1wGTt/p2nU+9pu9VoU/huju7WQ0jJu+sjt8ybnvaUHpcE2aMrJpV
/8H04UXCq+zP7tB0W+zqEvNRTCfPwMFtDSDw57K1H6CsafyDs7WKdBJzS5O2Fu4GRGjTeoYc8NHl
l6yNMeddGsiOJs8g3qwoZdSTTtNXC/LaNV1jZxOMbO5gZjB+a9GovvImngHBYJc5Wr3HZKUa7Cle
zy0cjD1vYLx0vts0dFZU4Vu45xSjM0Z/0yaP8mgGWxMaT+7YYIhyjLw9ylGLs6xduB0j1/HYg5Zt
VoXI4yvmW+UZBgVXj4YnQ+x+UTv35C2QW5muCOV13jFrDwB980E/zUNdXsmcviNgWpVBsUvDnV1J
yPFsG3m6GKZhqqbe6Pe0pmzYeC1hrz67EndP1987Zq3+IONh/uz387gNh8Y5ShInV0ieUZHXAgQ/
K+HwSupWoFd14BFbUURzKTZZojPc1tDPJyAl2v9Uhr7sNi7kD6iF0Kj7G/yIyDwEer4VmQw+Lu2+
jYsrRj1M5+TU98cKhp0LHCBHzZ4iboZHVHma4URk3WI1HO493QvkgyXdCSTwTX7r8GDsBysAjYhM
sDJQXgrINDWq1huP5eBM+nZOnybMi2cKIUX4k91W25H26XWocOEZJMs19Afx5iWLS8+nhMo3okuc
jbm4+DzuUUjhi7evn119PVhxfJdYQ/aBhk75FCxuwGjqgMDUA7rMi1kQTGL2nkYtFsLkYidEfu3d
MeljPAqQCsPhuHgPLXuxIfoXS2JUa0/vnMWpqGdbnaZCDK+g+PGnLo5GEj3VAXHshu6wAch4cT6a
FxNku/ghY9RVO3/o9aNrQ5tbhcKL74VrWS9VXyQP/jQW4tDoJroDxlqDwpraLF9bzJE+AY4jD8SB
9uHu9eLTDBfHZgx9EpofWL7rFq8sc0QxuDF8hABzT4bW8tYYF/+n20NqwaXYspW2cGxJIx52yof5
7hmSQ0TSnK8gqdi7dLLTo86scasGfKesDeMxXbyotBwFf3DTsc7zkGe4sFaTWS0+tCUMFm48htZ0
8baKi83Vn6zF8trgfsVmhmKyR9l6bgPPu3xtByOIzwW7CYTdNifZC3/bxN57amPYGgKHyaEa7Wd8
jPUxZbNwJ+1YcNTinVYFxlzpZvbtaNRXacjSP7v5VTQFIV7d6ih9eBWeaxDpKApjE5gk6dS1k97Q
IvH3DhsHfmAerduSBx3Qy2IZdhfzMME41qaIJwZcmj+SwDQ+pYvlWFv2eHZcxVCmQaLzyoyzf+8X
mzJ5Sf5GQ0bZL3UJ8xfszNylLl3/i8vZuTieoSPGVw25F/GK16k+28FioHZtZjlr0cy+s+2Yjzob
jJXS3k2aLu0GmIv57KVtW27VYsUGCIYre7o4tCNncWunF+d2e3FxB7E/sJcOFovlxefdLZbvZDF/
U8LxdcHxd9L+1jCd7GEyvcdsDN19enGP22RYoz9sYvu6ufjLl237bZiV2CTbuPo0LUb0tsOSjkeb
74vsB5zqhp2Wn2xXFfxOjOwWza8tVgr8kv5idA9UI64aljOeosUIH1088dRd+OPzAHT4yvet7A3J
4mtjCDJnEW/gaU5lfUpx9frYKAIDMwX+8nhNviLxlUaligcygtqbaqGwOQuPbbyg2RbKCJ2+hdjW
Nc1DJAde1hCdr4mbQRlX8YhdJZYn3A0mO6x1A+I7Ul0LBwfsErcbLpS4IR3V50CqGuXvbMgT9jpC
Q/A5EaYE90qi816Qc3qhzwUXEJ1cmHTIo8DT1UkO2Gs0Zp8Nfpr2V0owFYCet4Dt9AVyR3miX6x0
Qd/19oLBg8gBZ+oCxzO5B8KtXJh5CDB5EwCxKNWBgB5n3IxDGENrBxMEWCq3g8dxhMFXXXB8Dl1i
xDA0tVYxbax9UHl5eq3jKRvXLO0FduVgfNYwXR+wU/ufVBik+8rD37zKCMd5R+GwIE18Ve4ZVmKB
MhY9wCoWM68MJtjdPilqcWeBLypOQU0ES9T5pCmVppOs6YqZxzpIc3Ndko26auyO1NoR77fdnj3A
m1h9/rut+0+2dZYtFjXe/9wou/k6/K/rr2Py/l103S8/9svGDgUn0mZ4ikuPiuQ6k/3bb80yVM+4
OxH//bLv+31r5/ND0DZkYAHnXURkv2/txE+MXKkf7UVZfJEw/wvToPvD1g48B4fnqXRcV4DW+FFt
qlInn4eoTK+01SXTm1M5NLtKx28dWgSSbixrAhDo6ZAgdCiMY2XFtavZzPio/gcAOJ7RYM626Vms
DbN2gcdN/XweMc1+VTr3oRv6np7VoWwjj/APsj+GyXk08HERFYwrx7JqhuP+AnAzpwjJIuP5OY3l
LTrF1oc22PXCBozR6np6tNm8QNQb+pYEOntADLuaHYMhiWYDRE5CEiyGc4iCK6svXOZsSDhwlMRX
HmO+OniM4f1XIK3NwDYhERZOO0OAYP7UPDWB7QGQT1EpmC8Ucu3cMWvqAwv8lgkC7ZwQTEQYs6mY
NDV656t6unMZ1uBHnoaUH/UmY/5UY1VMrv/7AP5nDyBJXv/0AB7eihpHgv76x+aKZV9+8pdn0Dd/
8qii6bgs0ubfnj/f+sllEAoeIoB6s4Btfnv+HPcnnlZosdJHzPa9H8GC+A4nll6Iz4Nj/bvwyB8e
P/DsxF7TBKcXxKegbU574w9ibwexc6QCfya82+W9B6lmZXnR8x8uyl91SX7skSwHkbBqXQTG/PWD
ML7lNVEzdZ8PXWap1eg30Oj83l/XmdNu//5Qf2rHcKhlPcHiZvosbj8cqirCEekhjU9kJC07L6Jn
mFtCu66wEebgCg6F0MZ+nKFLQ4mu/uHwf7qcAUsp6mZfCIGJ5E++g3wGzO2RcZ2Ww5NFOydIms3f
nyE3xfcNp+UQ7H99vCqI/n4cNmjwMZB3hDq4YngaXfu5kaJad6zjK3NW3KW/vU/+4ptDjv7nwzFO
YX32UPLhj1lMD3+4QeyI7fhIjuLBGdj6MPkT9bqSjCoyNyzghzsfGNcqdimRak2q2yotCCGTLGuo
wwrNHDAEdmhFuAmxY2dHiAkgVmnNSbUe85zMkaYBrciGXNTDih3hirRjC45ZYX8GRbOP+qb9VoL1
pSPRmtbzRLrW2kCaX8DXLu2bWHVyY8eZvelIQHqe0lBfJV40IChADxxvHOQWT56bRy/JBEYYXI59
H0aVe4t+NHtgw3BpYYFKjdroBk2AWEUF8U8VY44V4GYFZmgmxjyIrruUIHi7KL45fv5QJc67Nwf3
rUYUOzhBcarNEU4vvUdZpCDlXXJhCkKTN1Dw1T5TLsnDbMXdJh2+Es+ljkRx3taTRx9LVqDJraLb
DtXg3Ywj9jdpeOHJiuxn3xDhKY2TFqkrAE4oLV9xF8unsWxwKAqCVmepoqfWY5cCRX8Njy3a+BV8
QgrI/jAnebhNAUBel41LMgvD9jCYhrMbmV62HbSBPS8i50ke2yDtxl3C1PZJwWsigcplkhUk/lVt
pql5Lmvgvrty1Nr74JAS8xJnPRLASvB76MJYT5XI+nOuE8zRNq/wROsWmJBy43NYKH1dgfLdWqXK
dsXAcAXEaXqnqiW9eygF1qDOwgKRm8/A/gN4hWpcE09qda/AtRTZPOYkrqizo6ckVjNMxEqsQq8A
gKwY7rKbE/I4GxD7aQ/q+3omDrLQzRXEHPtVzUH75HR2dlBGLK7FaHuHAp7PSjHb33WE0ewx+r/i
hSXPB+x7RB+NkbTTJPLe9CJCjWwC59FrV3cdvVML6t81qj3gS4xizB3FiXrFRowZNfGQHggUtHst
ne6chEO2CufYu0v8ZhfSLi2wZPqAl0T0Ke2y+MiPvYx9dHKKUG2QRt7XU/YBOVm0MuAK7h2YCWeE
YRlkTrCGfcdAzwgHAeeFWZYw6/wAcwFgbN2o8wT8nxImIne+mHhvcEeDMVtSJM17O1TTW2NUJjI5
TLJ9lBpnyiFrb4+SgKEc4MuGnLNsBy3R3yhTcbQosyueF8OwF799uAvrGG2lEYSvQdaW6zCI5D4K
w+E8ppBN/aob1h4thj3u3ZBnv6AEcjBFg7sc1wU6AMQv+XCaITFejegndmHqyWeiJ9N1kSXlxvPj
Nzu0XySbkC0IJfMhAQh5sHr7k8/3agR59Ej2AoAonyttJ/OpdXD69yFtCUqwdgMmMNuoQBBrOqfX
RqPq+1SF+aZU85ckCuj5xTgTVgFIhmPIiGsrDPOeELVdOwJBSNHYrCpZM9LLFoBA6KkPmriMguVp
MDa10tWusyr7relJX6ri2gPKtFN1ZD+5KOHQ8Ge6PJZ+39zRPrHfWLeDY1IMZN8KGkWI661tHNPq
Ihepnm/CPKOvRlt3+lCJgDZG5c5HgW0dnb77qquhYQ6Ltm4gchU5T2htGpOWY1DuY14AoMrNviWc
AJlMTqfrplnywnvrQ1YgvUcDVq6jQJ8cHRibeTZIZ8uM4DoKs68hAEY6rA0uPMt560yn/kwDqL+t
naaQKzfn2WNJ8G6TKR2vGMXkR6+w0PYQ4UYrdR4+VuPARpGwFlYSSS92nXs8QHDdxvSbRAD0IgZl
PoX+7Nzbc+pt7FyKtcgL+vCVm9t7P4/brbeECovRG78UCICXKTB+toYYFe2nz6TFlodJAjxYU7+D
bHRGZ506rB4wunNiw3yHeOhkUCv8yT1zkMA4MOn31kr57z4tAaz2yHU2CiUsW/bAf8qbUexLNym2
SOyntd9PyQEQN/W3J+MD6SDVuRo79+C2rnvrJSI7xEYUfQrcbREl0x6uMpefoLEPgpVrYzH42nGR
8CwHkVi7pmCHbjARfXSUt/WGonhpp8z5NPZefONpb35pSnsDh48Ys7TW+qYTdbsjOJA7b/LTA6Rv
phgeNxkvT7C/Db5tpRFtRWFz5P04AKm2WTPUWPneuUUybdEbzpvu57riv3KUfxieWuhFUIn8VhVt
3tq3X5CXN2/F1//zv6/fmubtPe6ar23bfFfk//yTvxT5nvyJICbqfJyTVOZYbn8v9C8IHnzIjDB/
dRf/yq+0fgpAIyJWQc6y4DApwH+l8wiC5bGvLsoS72IZ/jcqFbYZP5aNPnsSmwkuBzN/rMGlTamR
1UYNYDX/Flcs3kZQhUu7c1j94er8Rc34V0fCjeAgicFmfWlh/LFizOFqOPMoOJJFAkRh1uxJq3FF
P6v7p+nrX5wTx6Cx4WD3xVf5fW1KEx+BJsOoQztAcgw787bpmdB5av63Gxi0Qih7WGQ4nMmxvj9Q
7+eCIm2uDwRofsvy7BsCj28pf//rK8dhFgM8DnX5p++o9RDMxu5YH2CJY3YIFMmMsQe1b0z+Hy4d
96pk/7fsJfHLf39GUW2SohxzRn0IQHI0SdYLK6yUukz/4aSW3/Td7J5r51mohvieFs3BD9cOelFg
MMmqD/FAOeR108MUjYgvp+d60Yr+/RX83qjHnb0cDDECLmJCJ/C6fH9aBlQ5ns2qPkiFqt9vCn1I
A4S3lZG8mQFJ6Ymj7ZXAPPDvb8XAc2y6bKTSe3/a4nq6AgsTl/WhVkn12GkyQV1pZM9Gyj/9/Tku
F+xPF5S+AasCzn7h/yCGmLu0mxKglAejw8FTdPW0RRAQPv79Uf7iKQ68Pxzlh30fHk+nN7qco+Df
PDPmfe4LZD2X/tf/35F+2LIPFC0VoRrcIHk3bbwxfZsxuK//g8fL/PNJSToddCDQuiCC9X+4PUAZ
uUFBJ+BQ9xYpzGaPhY1AOBS9hFTBxSSWS0gtGM+77gFZcgUYCaMgJqjy1CtwE+uhQnpO5gsdP8Ka
3v04Ic8khdRLr1TsOj/7NkFuO0az6K9rn7RYXc+Ls0NWigBy/hOmQsXWzAZrjSjNPfijKu5BRFov
mW9VR5cckU990U9MhUb3QB1FsTmVcj+k3M8ZeaARJmKmMiv8E8GmVyiaCQ0pt12Wg2C3/PKxNVIH
3+Y8vKuQVR5bNJ/dExwlddBdB01Pop5PWi+soBzRzOIoT+ADri8yY/on1SZDeL+rZFTfRtZcbVqa
t+CfbMzOyFnIk10pu5V7L9T1Duf4uE1VR92oa2NdmJzdXLBwFSksS3zuFtN4FhecsOUWhlK3Ln00
Im0Mmn/dw/Bg7wMQKNUYJ4TZVpugIC4zkDioETNYL1Hcu+cxEumniHChZ2/I4AI0dv2qKExfQs69
XmFJq1/rwulmPlNPiR37tWwZ4hDbQVKZQ+uAfM78uRkC9xwYTXGPFa79FHJpznGq6luvS7+Zgu+0
Sz3rpQiSb2MzhI/k31XHYVka4wb38ZRbaOl1bi42AckI6S5NMImmI9ZjVvR2HTLP3fdRbq8oA5KY
uJSuPCURWvGVAz7mJrJreZt6UfmNHTwK7yrlIuJeKUnrGoJgdbnt8yZyTsBhMX5hFthmzM5ewi6m
andiIlfYcTwFs8UpRX6SfZIzGvMCaf0mhCKLh6xlsrSuZu3l+6QE8HEtINTJjReH/cc4rHFgWaLH
LlVSkCJ3MEt9ZVTJ/IKdzKWpkBXfmDzj+82iaVu2rJy0DdXBSQV7NWZpTzYzn3TtanPpZ6BPzBAu
xD17oxHHoYYch0Tc4itoQxgRq9GqafAYEXYTc9nuNWyjINyas7GmU0KIE9TSfWvXPWEhuDzj57Y0
on7fBWX6JgcGe0CH+2vinwgVTmSfs7nEAzQgxv446znbo5RvSdE2tJXsUtTj83amxwRcDzEK9K4x
E59nSXvfmnm2HGOhZ+SD23zo/Ra4Quq4OINz1tCx4sPqzrBPDEsS9FFDYpBTwTfhxlH2SUVWeUKy
VG71SOobAQjfUDXIK0b59okPInYiKqaNMTW4RuKCuj9CVwQyKJd7sqKGVWfz6utsVrU4wH2Kgyx8
hOfdZZu4HuOvZS3dA5ZgrK3eoqJ3RPexbiZ0awCZ9Up23AjzEJQnRpjfmnDRWhqtuW5Evpc6+tp2
2t/EDSkuyjrQbP3cxVNCaopHnG5Ye2dehf593PFQipKPZYq8v+5bDZQg4zlHaUrPt/azl0DU89mU
466Y/QVRNtbtuhgy+itZgp7WbnNu6otZI87raYMZR97aFJWYc3jqAYWQcY3BcGU36bSdNasb/rt+
L5b3bs1mdGMV6RvkcUKmifmGzdoE93aP3apCZ/9EMIZ9AmLO0VhQP3WL5cLEa7zpS07fbWYeI/LB
5G1bdsM7hBS2TVHDmhM7WXAvPGKVHRMku8tCeSEweIj77+dkzFaW1tMGKzxeE9fugvuwyvSVGDpW
skul1Umt9rlZkEiI73hdWF218QYO/X/ZO4/lupEsDb/KxOzRAST8YjYAruelE0VR2iBIlgjvE/bp
5wOra6Z0paai990LRXVIJHzmOf/5DQk67T5Z0yGFpo2vdKZY+OUlhu3krA8GI5w2yW/0WlbbeNQB
zbqivumata4mjeKUazUv09jE0KkKzfAz4k88JGljUFiw7t5X3TFOvsrM0b6rI6vVsL4jpooMPQtl
goBrirbDDIHGJiyZLB1FmtdpZG47gxzQoWqhMGFzt4Mns2ZlWtXnZOIOLXZYEgBlt6hJuxFckBR1
1AxobyJ2g4ehjohqQxB2DJe+uOt61h4lYvUYXT76bCi450y5t3pqEgpUkqeoh0J9cTXod4OCPAyE
5MbJunzfWeqwS9HW7Ao3Us6yTW70RB+elDTtbuYplmfySr8kqj5+wfrXCQDcE5jFmrlf3AQYL4ZI
UAPb3ebZV5sk7SDR4zfAy8jH//0z3/NjO6jRXpD9s4mjovHRJtY3xtwJhuJztGNxf8ELsMfKmE0v
W/U9ShLnj03JytuWrDhqgWQyoUev/IVHSjTVWltYRldvIWlqW3ovWPkIhfCwNEoIPYQP7Qsw/nZX
gkULLQaVlu8INUxGFrOUJo+oD5GCYpN1mh1KAA/Xc2pi88p3xBvwEvQ7r/Wk8IDPV1T8HSGvC/G5
K0RxHBu9OEKsUkHSgZmPUEr6oP+zsUdRt7b58ygmMm5GNW9Z/wp7DO8bMZIpqWZpDDCIv0R8hDeh
QwEQRTg4R2MgPRJMtMfixacWb3vShdzWfutmono8ByL899q0wCeTyD4woqw1H9+NtqO6MXEH7CbW
9dmxsxntYivlLQNU2BWp0btQER0COGUdt6Tp6r1Gykyndd+cTM2kX035pzHVJwLmNNDStbg2Eq+2
5+GIKUQWJLX6Yjj9nhC91FNmeKcG5spbgVQ6YOEY7mDCKWcNe4U0kDbZBIoh5h3fqdC9Ku2wB4Q5
shdNLzdTEz5nsZltbOyMN0KtnAASg/aEwd9EigAO1ajGWhVnUtFDTsLw/5rPNXqNclvrvUzrFC+3
J5fSUlEOGDeqzhbTCNY3w2L5JqcGFTz+JiOSWJes4ZoLJlQKRMd3ZnPYfVz2rvHLP9bx7jpyW825
GFMx5buosLuFOPq+U/N9wwYaWGKEzxXhIoGajTpBUlpez7oSY9BBkOsuc1tgqlaYJ4lZBMbo7u8a
tZ8mPev5rPNGrGLWZveyUYsEZCqW0H1baI8MU05txpo62qR65P19OLPNfXwHfuoMmSYxEOVIMAnA
OS5mj50xmEU0AmIPDUUY5lmM6Uq247KMUaPiJnD4+HjaT+X/ekDiQtbELV3XnYvOqSS7OTOsLGdB
aUbFY5WoiHMohzpI2+JZYoS0ybqYetB0xtv3bWesYEHvYkwNtrGWK3h6IkPHw23YTR37+sfnp//q
/ExN4JaGDgYk6aI9qaekUhyjB38sCuPYD13xVukQpL0Rxb5aYOZJsU0wAx9SnGryeuWJrnlR9U2t
UWiDyj5TypRHRxBPPQs6zy6p0fvmpBSfDIFAvmzT9iqzOncDaRF5n+xDE797VmV9onHdGNjFfsIS
zHhGu4PVhssfO4Qb9t0cApF44Tzlj2qSpN/ed8WyVF3HH5fV6fTje6Gtz+KHLpdnRQw54gJM/LCo
vng5on4MU3avbC9XoaSpIKGVUxr5o248NYlN9B5lo+eksdiarUumcSuPH5/CT302M2sGrCYnIjC1
vmT2A4OPRJlpyd6l396ZEMZPtTH+bhn4CbHgKAAVq+MalvwYx/2IWPRJP4QW6bJ7zJ11j1BuxS8h
m/iNIBTGs7JK9+aU5iHOKHo/vkDx8z2mRIGruDoSQrS7bIdnLTOGNh9jZl1jFKIVQiSrEDPxDSGw
eeqq0ZxvXAWpLNlTjxnxXm9KbY4bOQ+4uWLQSAAX6y2ssibvEcRGsqachCe6p/52r9KqRMxPIqg8
KGFH4/p+9v/Bq3+DV2ugzPrfHvRPePVV1SfdT1FLf/7UP7Fqx/kHbBRcBw39T9939qZ/ksJc4x+g
qQ5IJ/jgu0vm/5FSdJhkAsIJXwU+865YuTH/xKoFvxAwEYAZpA/mmPtvKSr1i08P8gTBhsgezTXU
6WeTuGRux75KtPZgQmd0gjRVtHuVwe/ZwQtnWzWpIz2zttWXTrHDBzt228NclOFRaROCgGGFAx7Y
2lWlWuUuYwlbmcY58ROoOB4cyFaBDYmMTAxVur5GysONVir997QlsGmKo/zREPgQ1wABfoTUD69q
I56CUthDALDXrnVfO+5koSx72KnWp77sp994BF7sjdwBw0BQZHIbuKc/+WemUPjhSNT1AQHCdIuh
O8PWucdBTMr1ujjvv70it38urP9V9sVtRSZn9z//fbH1vB8PHB2iHxwgphcXy61Q8HGPsqw+0EwD
mkT5C1T4wU9C7sHHR7ooM9YjYUWgseig51pX1h8XvAX7T1BuKycLAEWQgNSLvsBUdo4eJp8GkRs7
+p3w/uOD/uLybNzRUJGZGIeo78Dg31gsqSrIr0GTcOgtWLKessaFdGQYmEGP6eT8m83rV0cz0b0B
5DsGUPTFzYwwGEnKIs0Pmjqa2blsi2U7WZih3ICePXx8ZZcb5Xo/XZuvlSkSMyesFX+8nxiM5HGR
qcmhiaccP/QYhVfQNDRxDnYjXjzH002PyOtqRAW/JzZb1nSeVvdvX7NJ+Qj4raITtH/aS3INE4Ki
R0fQ9AC6AfTvLmCEGT64Vk0cz8cX/fM7xFiV8oB5GsEV8JN+vOYW+ZQuWys91Nqy3FVO2wVS4Quu
yaaKD3OX4G1ul27m/Oa4Pz9Yk6GWxnYJxI9T6EWJjJnHmERWna5N34BUg6c56j1WYWUCfeDja7w4
lsHwAuv7VV3J49XUy3IcB7VRG2I3OSSovIjKwbrPq9V2PkXzqH/++FgX6+37sSg8uZX0I9j9XHyT
aSFRrsDoPyzzMmrv5izHnEZeCz4+ziU7b70mCMeOa7HI8LqKH59bb+Vdi/NDcghVc0jhuKMy8Yy5
ZOQ96OanOMGIxpuI4cLpDFlhiFdiFP9JZv2X5p0X7856rQQssNBpFj63mCX+eA5IdrKkMSXnMHSo
4LWhQYW2KNE51Gfa8shB5GTp82/W8/db+Pd6lsNiH82FA/eyh16OwYbIApkN7eQQkz79pU2t4mjp
xnxdIz7ftXpdYn+lVBNumPMU2X44Yl9zGK1y+oP8kaZ9rYkKOWZhSTzVahSAfyZ/LKly9/ET+tV5
YmhAaUBHBt3vkl6YmXo4LraiwOKyrZd5xpfRHyD08YggKVio4BHmUJIqNnnz1Zid1UHM2NmUYXjo
s8o4EasaHkjk068hsXX21hriKiUF1bV/Vzr//NY6+OfqGDngacfM7+JJqm6JPCwfk0PhqnNG3qIz
ZShaut9xSn/+Eh115UCiTYGqa1/ujYkiuClKlxwq2sE7gCvQ9zKrzBPCfPPTb+7/ZU2+pvHYTC/Z
HWlU3csedXY6s8NSjOW8arMgcsIhwMG/98mBywhUqCO/nsb5pGHR/FUpSjCwypS7353Eu93xj6+r
ozPpXrEJHvQ7LeGHIT7DHMGXEe7tfmzng50LFlPpTnp9iPp6ucPbQX0x4zDxk6QHo57rmOYsSYjj
9vB5oXuI8O50+36+lYMreq9rIL/gJSRJ3BZZsZzzuCOhJ2nE/ZLr4dtAYNqjM+fLGUdcWmu3aa1P
xC1k5HowthmwZ6q9rhjFvdln1icrrtU9fnHaVUxz0gdqnSgPij0ud3MU6r2XI0O8KVpVPufhrL4s
CmUcThwzPqRTGb4xkzbrY1k0hE7Q/4d7AhuNDuJf3Mc4UbVrjVCRwO0BqeO+R+b1K8WV/nkkwQcG
M5Mexe+IK3/LB2kA50oS4DYd3eg50vmy0TBg4dgOCVA8i3fVReZbRG8vMD2lbESkozq0shgS9Vs1
tozdaKgUQ4zG8AGGmrXBzsb+CkjROvfkgvC+8fVH0PNgqKEfrVvlzhEdaydhxfbXhTS5YAL9PNvr
z3bIn4joNHUynpOxI5sFz4cHt9LnM/sM4Ggzjzfvtze0RgknM1bvar2Js2MF7h8fQi1irCHUIj5n
kQsttVniFP3x+2rVa+BCcmGFcrRJ+cYYiTeyUicNamGuwfBOoDB68A/x0mlVNX4wGI996VsV8ERE
anm7xlOvQRz8HqDv+GxJAvi6xk5eWtUdQTDB6qOdu2DoCFDIpgCbW//slEOLBbbg3ha6SF7yqBBb
jWCWZzBqbKf4aBgHhEmx3Jkj8kdfZi3mVNBIobJhVRHYhpZ8g6vG0kS62qM2q0a+0df3sCD7+ej0
BLX4c4z7VwB3hQJGK6plWw4575JdyOUMSzYPvZDWawYPHpa7wlSwE1jD5IM+7sgRSbkAtMHpuJA2
zgu2UcGSnnGbVVHgO7y9ZmZgjxcSQ7XvYzoGguWUB4uQnDUk1IBUquTpMXPyjbsg35xaY7oBrG62
MkUDHo1LBUobmv6sVO1dhGXLQXXa8oSk3vBJSUqAEDt1BVKXY9+o1h6L9/AhkvamAlJ6bqwyOzNe
ynxCnO0bRjw7JoC4vpThtJrQ6l8doku92ih2ajUTrJT1eqAq04IUVQgf38Z2606QnckBzzOfuyoe
3WS4wWh/PjIe3MYxCUZkUFVHsDc0+AqJlBlcX6i+XBbMwtaPsyyH2yvB6zsDMwTT+NriRHAmS/Sm
naTj4ZMyBQMopM+Go2/NJvlsQfPdzF0tTjmTB4axpl/LcgQPLVQfd6s11gnfKrc2sLFz4/sunl+I
08ZrEFvFVCn0AD9X6OUoEQ+K6jzBFw5L5ix1juUxLNmwr8W3QmfmqjuaNwiQFgucHZzwYRjCU1Xa
0ZPEK2eDtdV0jPOCBdhYa6RCzNdWoutnQiGbOy3Ju6MymBmES+sqs5vZqT2DITg5pOsiEnXfCXOC
QMTUFytDxtTN6nKXHrXKWLnMSmRf9WbOCVU5zCpUwGL5bC6Gvp3GPOyB64QL+U9rbiiUjDgYrdVO
wVbzz8iSos8IWcdPM+apJQLv2om8eljmc2Yv+hpgbm8x3XP+SAvSrqfcmg4xpHgOShV9biP1Hs3C
eG+P87zRl77frPsPs9uqHmI/qZvitpNIRW2+tJwhKk4hnsiq0G9napHMwcIgK63Ot9AdsRSV+OYa
cIo8O3JtQH9aH7xpsqCgzNu6i4oCchwQ+ra1KG46VT7a+dIEGvYL1wZM7dSPyBJmEmARL77F6YLo
o7rLtmWambcqcfNby+6jLzKNxpPeT4GEZH1Mx14lXhWf9W96OkG6MEvRJf7AOnkgeiI+krtDoKqA
/LBfBhgzXkrtQIuQK3f53NqbYm6fSmJJt3hzD197o3TepDHBFrZKTaDjMO0v07i4y46xt0I06Mjg
sOqpx8qp2dfL4l5PSmPdEeQx+7CmESjIxt7TQbt7d9KEZDTSt99r4TibGi3bsZH62S4M9eyG7Yjn
q6tdoS6GABuV9q63c/cuD5sQ0S2MaJr/NDaAKVrtQUkU0AeZu0ceqvtpMkmgYxMmBw3rZON1WtTu
ziZA+DA1ZYfxdyMwjuYVIOEKp+EwMnejreRbi+gb4ugT4zNW7dVtJDtGq6GWHsK0EWfuYBLohNY3
Q6jtBgaqmBuVZwv4wA8LV9xGTQ5ZtrH1Kzci3xeGi/kpNBstKJwRczZ1qbf50jnPveSSWGgaf+iw
fvBxUm2xowxNZxcPJSO8csQwIOrC6LFUJ/26V53qRl1Cyn5XrzB07HC63MyZUhn40DH9xzTU/mpm
FiBO1UQn8pMciA+hkR9mxZ2/S9rxK6mP/Z00FIytoVtgtILLCXu64Y74g1aDeU3HjocUBko0AFp1
zLVZ8nXJ+jymRX5bW6a8cbpp2utNF7t+4jrQA5b2wPhd8bCfcU5VM4XntMfIyYiG4iUr0dRvstpt
vhgk+20tK83esE1PQnyUMeogVRUsKc3bR7urvxX86k3bVMg1XHMRSMvDZXhWEaoTCqx0yiGqe2pZ
GJxAwHFpBgx6+5MWMpVTKzxazD7ZZIV4HRW3xvWpDknTc/VuU0bRfMbUoXqxtXI4LlOKBt5lD0SW
u+xmk/w07BjkraYO3UvaZqzZTc6uwSLQYtLIMNtuMvOzVPvS7l4tg17RU41yit9ihUBhmeCBzoct
8ZXUpfLWWHF5nsxaXCej2X9WonB4MdrE+RoxSy+9Nbk6ZwKNGoptjyxGG+ZdWZR7xTLmIy4cbrQp
rOHLLMm5UrOiCRRnIG87bVY/izHTfKoobHDEbAcSb15fxz2TuMJ80jkriTijTNUzLI2cQLmRPQOD
g5k5R99D0WJxinuCIpppr4VrZCCmlX0gDVGxnM1L9MnRUzH7ZM+SgOhObCMa6BDvJVptP+oW5SHJ
XXXrZhXPjU1hp6u1PNZL0r/W9EarZh5VgVJwF3B8/BYS9gIBnBLnDO9IlIid2mlvqXr4OJtCf1ZE
rbwJDIGuUN5ED2a5pL5W8WsnY3I/a2UyeKI3229hDbkDYbuL0if5TGEcbmRoqUSuNfeW/hjh5OHN
C8trmIe8VMWjimOhpzrKvT3AcUjtcvGhEm8x7sJ4v0TYQyhd4U0UJ4FtM0bUyhanTHps4rCMynen
5CXLRVz6Cn0ylsyQr2aLYfukiG1vjd8lqcg7enkDHr5wtxkRo35WWEfRFaavJYOGsX+/RQYS+chN
lMAOeZ2Ja9FOs1nA09dIo+QXx1Xv7MTcZB5k/3zHYH/61Fgi9kWPqCotB4YKiM+bpSg9axjEEU9U
ddOBZh2Tds73rgo8IKaBZMa67Xd1LNWXTCIno8dn16EQOhLTbWw6N2nQFsnuSmVQdJVp0y6zIqp5
Ci4m3ZMVyHG6GS1V82JjsvZm28S+WgwOrUkdMMBg0EopeDtpnYqteopXmoQS3uIYXCvVstOsZM2d
d7+1s1Js2xlijazBDhbk8OnY3UHveU4sY1uF8LTU3r0m3+BYKM3XsVhu+iw8Ekv2uW7DM0sugBHZ
Cyd0yW9pEz1qrntvi3JXU037ZZo/u2qyClEAKW3pvhC10flLu3q/QXD9XOUJyRmVeJlcjcJKiVjk
Y3HIrVYGrlC3aV/jS2PDOoqs12JwcZQuQLWZodERwIvqvyz68oo+8mBh3bxt7DwZ/dmdoy8q1m2L
17ZOhnaE6dqM23dSJfpOWzaMC5+mYer2vYyvzOaz6gw9dlE4osdd8snWo3hvj27mt83QPymixWQW
lTSj3bG9wplU2eM1s37ms4pFZ2I/WZ1RYjPQWE7QxWN7SBoLeHRM13aCjJ9pV40aJTTONQaRdJCi
5GAq7TYuCAKC+vuHauGpcFTqHEAHU9jOUXdiEKN+whOl61KPofp0m4t2/X2iydLnGdB5BLhY51ER
jAEXU5YMUxBQTYO0BDXNoXF1eO95GfXQ3tZ7W7kmoslOApRTK/nGBTS1upGWM3Nhv/UCKVSUhTCy
YJp5HJURg4kzTkspQiMVQFuhLYp47Xv0H2EOzrTONOaqD7/2EQ1CqDT0GBUzfWyNp+uGPe4RtvJ8
VgzodYIpJ7O2xlKvU8VMho10Z9qO3mZZGrsUI21t7U60ZBq+p4sYoRYiklO1bIGO1mbHOBvDr1Gh
AHJHhq3da52J9MZs6UTw5VBf8Ka3zLOMh7XldSVSvBgh2ZcGcU7gEEml7mpNbw/U9vxqxSqh4FQ0
6Jh2YLxma/irq6Mlv2GjLYKkpfzzjLi+NdvFz0gPxVQZE4yFLf8gso6NtNPDox6bgAJ4Rp6d3gYj
WCc178cbakPZzPgJHbD3ZmaT5QTREqvw9P5PXKcgSN2i7a9sOJMIMJa90LP6uSskPdjUClACiDw3
40LZg//3OutZSuuTm3EzsZE0SVSRzfYdKK5zGCBigjvSZ+DGOabXqpcQJ7NTXE6ReJDsaC3kZViF
2X2piEg5iCTlN7KOLHcdwMutmeSQTnqVp15mKuc8Tu2hNcvpNoO1s12UWN0vWb+cp3qepT9hVHtA
4hc+1CZtXzNAfvXNOW12lGr09n2f220wZKtcMFlARQAvWQx6MhdCFYfQCqJEc8hCsqB4/yFPklQQ
1c+AfyTkZCmIorOc3BZrZ0/LXQkkgyNpTLrFUm1lNo7opWAhXZvYBJ2qdGFCtpiAV+GSHd/fOyUp
l+3AtJ3yX+aPeZsvdzGyQ9qkCaYsWwMZxwqWIoAitFl3eb/ek7xnyqbxf3lW03VlD9w2QErfgEV4
FpiN76oViuv6cjnbc0ikbT7C14FsukWsupylsQZauMP6C/PU+hTh879xYyQBGFyC59tY+E6lrT4V
Kj+CL017sMv1byvJ3dKsiRdW0+35DA+Pd2eBBBDA6lCfYhQwaYDLuLtLOt77GLLtlWaDsxLjTsOv
EaX8tpDsdBpS3iZ94Zemk1I9AyWi1GI7Hz5DKNKuXG0Mj0McVs9hrE63Mw5otYeElIep98wmRxke
w1qrnjO7wyqsmRRm9egDVbxk8lC7pzngCkuMA3tSh9FT+g6ONjsCBsQVfUv7RaKuhBmo5tkR8tZy
JuNI3I+ZTKm0OHHRZfEfxVLUBKEkHHrqu+GYyzk8SCBXJMtwmZ+XmWBVFUSO9C7M6dpV8I4nUW92
gx9raOBrWb+WEH98l2EeBNqWSB3J05Ey5GOf+ALDfnZBLGCZy3aQmwi35bMOBH6uiyH82sICMCHP
Ldopj4R2U+pIk5HyceaSzscMSpbDnaqbgB+MRWG3rm/BWAPNmbUJpICH7+BnDpZv3uj2vCU4V7+Q
k1M/M4pUKpyDar7pqjVRXdOd4gvH+uga3KnIipSHhYbgzQ5rLtiV6zvYqjNvnlmHcKvhvlEHzMte
wUA/sB2bts+x4uG7Y9EnEwigTU9dlUyo8RymUEioCSxeHcI3MWUFO2OdNldaN5TX8Sh7iIKj80c9
GOFbUk14SpqE3XjRyM5kIDjczqY9Y1dP1PEB+Xr4NbVMs/S6lgxiNNcA3AEe39W8eUdj/0N0+A3R
AXmGBeT/r4V593H1x/f/OnT5c/nHD7q8P3/wL/MN7R+awKcGWZBriT9dNv7JdbC1lbVgqAQBwWmw
wf3/X5XHTzBLfXeHhqPGX/2/Ko+lQdUAxvFh+HcUeaRhMmr6O8hOvgnjC0PnHDgv3b4YhzWUdG3h
uhVvb1d6KdHn7FhCJpsIAcQmEebTWAzDOVdqpKN9/ZTjkn5QR/taVD0YXLHEWVB3RnHnDkV5S975
oxmqcAPrvEm3lcG3uMBpP7QadG5jVmyM3vgenc6+pmyCFj1pt+k0ts8kA5ytMT/ryrgLZR0GsjVd
H+Kj6RHpDizXJm98lcl1wX30G7suvZ6EHKIdnAUrTEHwubqcKle9tTSgBLcdn9EJTwCeLSIT4M1W
wltfyaCFjq7ArpxrW592IzbtpIeXb25Wnhl23ocTPnZG0m8NkZ37ebnF6Io8KP5VmyreFCfPiHUq
TLCWV1NmmE9or5Bln5q521Y5dPG2iPUvYWPsk9axvFGF5lbRXwOOONea1J+yIX+2IVdvMXa/V9vs
vN4BWbByIMJ9S2vigLpIplt9pZ3rUN8pocmNH8bhIdLHe/IELR/dWXRoc/d1DFn2tNggAWk+ZWjD
D8saCqSMHTeGqoQS7ijiXpDfPYHyzvdjbTzFenaMppxEgBQaoXltx3pLEqvRbQwuaKX3V3K+NXKe
1azLbbPC/YqRHRcsJr0JR0a2E/iAouJGiRhD2ZB4ZI+qP94kWO37/ZqgJWGdE1ix3su4eAaxHz11
tSKSI1vmeiw6zXlD7XkLq/BWinFHHs/pnaavDCpZVRXyjCx+07E3ItMmOWfZdBI8nL1TuZaXJlxh
BSOMqBT059LKsbDQlQDzzhE7SMC7GNrgFckix2qGwW2gIkHV+MBUKJjmciQAhk4FzuFzOaABycX0
6lTLaRBR4qdxm1xnjf2UTOqL0+g3LtYO+C2hmxJyv5jEozTT8LA05j5JasmLqu+jgmcEtAsvHRyH
amo5EVkTb8aR54kmUT+6oLAbcuYgqolCB1dSH8tIe3X1UXrFBF4ho/yo2cND0/YMLPK3ArM7X7UI
w+iL6UEn4w0JBFoJFECIViwl9jUtSfz3+66V1jWj1KeKDAIqG/O6Ng17K9ef4zq9eLJ5FXXrKWGq
tLfIEPMUbbquhVJ/S0lEAleN56BdidD6SonOJ8j5c2OA87ty2Dcrj7qpzOHQEQx+mAYFvXw85wxl
6uKmZKLFACkfKFubzscdU3/F6fXbPLTWlYb95uoDUiWNEbSwRNPALRo9sLNlfA7ZcBUvIhXQ2qVG
Uz5mJZFfk2L1wWLQSnuFSMh6C6+NMvvW6uy42ZRvptjCoFVPglrO7aYxplgLWiazKQnsbYSlHCWI
ZTfXJFLdlgDbm1ExHisF/46uN83N0BOiVs7ta1lSEjFJjje51XiOPaeYorrWtkjQYAisB281aWJw
UPL6L6l4rZB00qYXjBUG1bcmoW11G7o7ZxHiRMlrCM8QEzq4PzcQVPrdBF7kzZn9ZCvWdS+aEbCv
fVPG9gT/9zc80QuqFnpCFzacg7QVY3+8si/IE0lqGUyPsmqPYJLc+r5BCeZM14nZnBcUQv8mLWQ9
GrQp6ilYuIhdL4be1EV9ac2Yn0V86gG2E0eR67Fn6Szof9tMf0EJW4lDP+5ODGpwUuJgKly/993r
b5yp0bYnPQ3rai9k9uyuzcm6HKfaCMbdeVhu8l/q9uNjXhJEuDp42ez84Gp4z10yUiO9dGNCFjGA
kGa8oYZ9YHSW+yAX+3FVnqzXm+fLqe1Y3T4+tA6J8ufrdfHyhoVLFu4lkaomLmGBd1fuUQ3rQVoV
DiW/RfJTp57SKs32SKNeR3QS22wchmM6dHy3OHOSvje/xhhnReVy6iO6iQXpk7tKGNMe92RnPI0W
yzekyjUZkXe1Ss8ljrKFOdxPRQSQFxeBNRnXPW23P1XIaUyTCMiIiGaCAFgePr7SSz7DepNXq3J4
PpoKieriFRJ5QkKaMMp9LLqtUam3qEVviwWy/2+O86s7SrDwWlohev2Jw41pszPxl7yrLjF+IN+3
s5bg65ezCCPOSYPOydA8oE0FxblFEFPcwb5MfGOJ3pqBdXktVdJ1PqqJ6RQpTHbcsX8AiLnW22EX
Oyz3Zo0CN4pia0cvMz1Fpph3RSTqzZTMyalX2+6+zKbHaVXp9SIxjjJxig3ARXUiJ+stTEyLJh4e
fTs51W5S0rewWh4dBvOLROuHonEfz+Y+jkvIoMWCuq2eThlTFPDL5daeIdkLwe/GreVba2bYi2jU
WB/fyF+sMLCz0WbAy7QFBBHe3L99idBxqsZQ9HIPOeu9nJhY2QDfLY8s1P3Hx7ok1awvh6myT0Eo
xBvg0uqgFXNi58zq9qSQ3RsdOsLqdwvmRZzuqtKHPKeh+1j/hJi8nsPfrgcLp0ySTYiBozvU2y6Z
hG+Ey+u60ieLPtOGhkcSJvauIq7H0I03dpkflSn80qXpC50d49xiaD0nT/X9kLKJxy6rE7nKZ02L
3tB56Rs7TLJ9rlukhZkovPAa767yxNoMTv3ZQdgLkOdEB9KKcLAxqVtgJDNwwQeWqArEDMSCiF0/
1eCCInkzyXH2iKU7A7TjexbN9JgpBao2Uv3ih4ZghWmjKu+rUsQbQ19Ov3kmv/hieRZ/EqxhAl6G
k9OpYlIEw3mv5TQKQ1yA8Uh0yULJuGZa1zW2LQ3y2bkuTKv2w65VQU2LG5nyLmPquwG/67djuCBm
s7QKxoL6BNaq45NsExs3WNdhbxM1E5rXMfkvgdmyEtXwnQI7nR+Jx3tdQMUTO/k06VSHRPwCgCog
7LH6OFOIeXUY1zs9H3duPd5HptV7sKktz6hZ+DprgM+DE3FQMGPZCWR9bo2u7eOb9IuPhD1j/R8G
93Rv4seXaowAsuU4lHsmdQElzoRmktMxyD4O6+g3TwSW7c+7BTQ+nWVNgzj50ze5Jg7owujLfSu6
cqNZHXzbMD2G7FSuxvPB5jPzCBfDOVuwTKUpFWCUny2SGry+Ci2vKjGywyq52bjWUmBV2DHFnZ2X
LsPpbHBuyNzt/Nil2p/KSg/0unsl9/J+yucTekA2Y16zSM+eGXFRpaLfTxf13PRwa6YKjXIiN4NM
na3kkb63l4sx6UFi8g+Z+B0tRfIT9TiQXdZLLycCCFEgQbdrE0QucBWMMquOSG0fEkkj6WTI4xc0
iJ65jA+tjFRvNlwPAeKDyLRbgK7jOzVKs/uAjLs5WP9DKajfwmF9Iet+2GoGasP1M+omE8BwfGB4
QwNhog53LIS8eUO1pIbpeWrwobJr/nWrmE9NSqJwSY7MlWtOr62Uwdhzg9M8OSc60mIGWWwZufGU
xsP9qBsWI3hzP+DGiona8d2MoI34gKXMjzTFuyJkZ0mgp3kdX4c1ynOumd/iDneLTDOvh24IiDWY
/bUxYvKb7EZU6yeHyj6XxpNokfT+5s39xedNrWOiNDLhfEJo/PHVzbFfh2ZmFvvOnl/LbrjvVPa9
gTYrRBwZrPXXe6tdSRfrBJdK7/2bL2O5nVeCV5PyYw1UF4zZ0o2buYEztLqNG0DU4G/ulBt36uc9
HG1G2AnjVvDFZIPrVvQKeco91y0ucEvEvigXZO0lVaK/2Pq1UFhjUjk/gqWtym+9huWBFc0UyQw/
byrriMaQ/TAmzclPI8psO+0f4KrExEfI+9ahJSWf8zz0/b3B6HqH1/VEEApujc24nMDayQUuCAzU
lMUje/yVHN1629by3qY72GeJRaow/ROswQfdmm7Xal7af+2v/0HYfoew4TgFPfpfI2znZyasl+ja
nz/0F7pmrnIh1IqQ1Vfdz+ph+xe65v4DArGp45XC3HkFy/6C1wgOsnntKANWX2qdZfT/4DXdfvfD
0my8ZwwbAqr+70Bsl3sCUiQLtQe6JHymhXXJoS/VHmFnnC17O9LM/2XvzHrjRtIs+otY4L4Ag3nI
PbVLlmRJL4Qs21yCS3ANBn/9nFB1T3e5GlWY9wHmxdNlS5kkg99y77krR5HfXGVLpp9q0hOoGoNg
+29fz3/omX6tnviBEXJZqmp+c5QkvzzJKHNyok5CfVqWsr+3rXnehqEq/kaf+2uX9LtRF4MU3BXY
3b8W8GMwoGwM8oUuCVgKVvHuXrQ9bh1o8XvbUtXGGXpyNLvSehhUtDz99YfEpvPLyw9LJMp5o6LH
J/xnUBWqXhYSOhpPPM/VgkQtXw9VxNZrpq68WphMkcK9mAhZaPQOxYGXGp1QYRXbgc72C1IriB4t
gohrcPv4UDPHr1jZKcGcR/DfVlQ79darLDyoiyxZRQXpwBpijLX+2cHXe/DKGK3dAlQ49wN2GFHY
IYoiDw48hj4agS5z0MzR5Lh1HugL1Pnrye4W5xFombzpEZk8oipY7kZvSi9UOMj3uK4LqBrtrH/m
4MEPQInm52oiOWYolwbaB0V/nxYk/KnWba5ycEFveaHlK34w/qJaMNgOdCFUA2H6kMzoRnfzIAmY
5avChptR3jvMBnzfO7q8f9iXRINLsA8Jo7oFjxAtbX4bdGtz1foJPHL2Lbjqo6K/b6uZrIM5IhWq
HCMkC6DCrleiLk9sBdUO61R/wQyyu2cjml6sU7Qcww56Yzeu/DreOD+XSB2eu3INv3B13D3lHCpj
l5Z6CpfuQ7eYvbLI4R5SjX7Kx7R9pWbmynQAxU+hSniGFGW5NzbEbJNldOq6XP9U0Kee7J6/ou1+
+Bq2JHqnCxiGLhudxwkZ2NdyVM2VaWqv6jrmGyEnzy+RRiogRuG02gDZK7kfJPNb1czuHtGaeJAh
8IUJIfK2dNv+w0/5YyYo0rfk0K7ZCXmXocRPHdkfPM4QxvQxLKbq3MZcXB2RIrtMJTv4AWJ7Q0QF
1i85wLkYwbEjBqZ0BawrHgCPQFqM8+6GsVGA6jSbfwibFIRmHCHV0qRwaDjtG1iN+TklIP466Wb+
KS/XR0nc08ZZ+MQJsdo3KSl/29Dqglsrs2c0fXyW0C9J+E5ygMdCcCvOeTP/wH+ijwQF+reZz5VI
5yTe+A1AlZoxBwgfBGA/yQ2W7+gAwdnjg0YOubCkxUSRpg+hnXYflBLrdaNy/eSS2nxEuygIUQKu
i9pt/A5rB+gFK6sd7TRqAIvvdsi4jqQm8lWbW7RqUA1oMqoOq9BuhvyGK+EzNz36Dvc/2RLytcqi
9KIaxKuyhgmpfl/fZvFPpC32vCksMDebIa1d4gODNxuBj0nXmp4zl3vTNCbF0TWABt+v3vw0mn+M
fiRxuwTclGbpuORcqDCyxgMDewzsSHBvk1EFtxNO88emGOTrFITtm4Vwa78yszz0btq+eXXADMqz
gi9LbCS2VslmM25U+56x/Gu2hactFhCJ2H1+uBjX/nloB+th0bIZd0tRrtcq1sNXxIXiQbdYCDZz
xvfjjICWF5LtmTbbBRgdN6LXThec30uB/aYC6MpdKyZIIUQ1vQDjx+Jsa7KhQ9frbsbQzWIXzEni
iPB1Bg42fhT95L8WTlOL7DR7a8NiYlytZs+mSE3XulNpcKEyb/IfPIHUhnmqfnJiFANtOOXNxgmW
HiffGh64DwNESa6boO9dSNSdp+ZmalHijtxhF74l7kZ7sO5bu3qwgunGr2V9IB0muF+RJWwCJnk3
fZCh0kxvkCQh7I54iIB75efaFU8DZsY9cSvTfvL1N+Yj0x6cyHeRu/XZarIPTED5OV+BhzTOJK9a
8l32VUCkLtLN8TuRvN0+K4bLBV7Ugawr52JZqUEdlLXbKgqyXSYxsPsrEndUi7Pe9mgQwjK+gB3U
7Yqqa9aNTNLujAkHtKkF77WDY7ypC0G6UV1VPzO5og73AqOOHUC4EjT5oJuo2Lu1lVyWeSavSbpX
hzDnge3K2rksNKiEKaHHXzUXEuiVfbYRyZ7qiCWIHL143yrL3SLw47FsnPKY2+yZXKu2L1VQJKcp
c754dZow0o+GK8BJXrV3+e4/BqlUuA26hJK1Jg+NuR/UrZMrC7xOjsISAYF8glCzhb81nTOVOGgY
kxChJlDhnU6HD69V05GQct55vMDjw5zzmsvdZdyXTdg94AZ2Ns4ohkOGNoeMFwGkPIkXiLQzLAiP
bUyzZMAPKiFeEyttI0bioT4ix0fJFYUIJ3AZ5dto9j0qRK+7pzpDGDgFXnSWnK/2TnOIEJsspDts
JM/VtV8N8hLnwkoWoO2e3UUOUNVznqphj3Sh2zQtdyB6zeBChv3ytCqPiJsSlXA80HJXO2+2WqSW
4foOFDs4u7peH2Up22zrDMlpWYPkXE+pviuEt+7mFOyNqKW/Dd2q5nYX86ZSJB0NvuffR4MP9Q5Y
10Q8nKo3towPnTXXe1Kr140KPFgtiVe+RCG7ztjWitQ6otGnZLYOhM21bO2YKIJ33g4s9M9F4SEb
9ed5l1lZ8lzFmXOsCu740GvzczwvZPCo1L9ukxZwjVDWA3YeFobdqi+MDbvaoM3OMdOEff0DzP1N
nq7RVbKMLtNZpRBVVoEbIHDPxbUcVucs8xrNc5GH/WW1pt7rRPyPv4kCFbG5I/30Mtfo5relU9o/
ZF3X1c6PmnDZ2aU9n1fSx7aytvrjRPbuq6qmAksKAK4rf8wYAXhliMkDdsoKyqchdes1mW37pHIx
FBuSuZC+WWBODlEezN/akmiAsVKmLpDd/bKM1S7s5qbdx3NdXFoA+OF+QiGOuP3q/Nx7c38FOrP1
t5DOBpIf26A4LWTZDduyAJqv3bQ4rXAuv7kS9Qkqfi3MtUFaYUqksvR4DxkfUBkMzRUkuIDDWY7f
Y2T6EtK8IejZII4xKHAK/2xI8t5JbaUPEq8CzwAGp6sotVlBZ4ERdOQMdzu8+rdrUVgPVislHxdI
1GEiyIiIb4ILtjVFXk4Q5iK/LXJa5T4PuEjOyttZT1SFvxdfXeHCGHP08F2WUQmLLMj5fA4TKVZk
WkPnLmT4ZSF8aQBvSKD43p19sYMvUp1xQjZXVb+uJ98ecHu1isO4LxnN1JJF0y4PBl7uDNWthyZL
pufC9bLbDOj5rmEad5Otn79F0r14JMQV4J07cyhjHfrJhCbGthJRniRd59xxDDbfPRm2887CMcpb
GxddmHEQbeqeXwcjjD7mjjU95wWyoY3TWXGDirXXx6wOWZaTwLzPp1ntsox3eUux9YqoE16TNuVv
Erav0bhUZwTPNnAq33mM60X/jDXZ9MuathjPigRJocLlpBETYEeRXnUWREn9ndH0P/UQxoJLvwRk
ixPoj0OP3kVgnWXWyCLL7S7ShMOQcjhqth1ByveYQCjvPTg2MxfmbdDg4xrV8GVPY/B3DY3z66rL
9DPmN8EShWQMEcMff5epBc2PEmg8+QWVPwD5KbiNwtEFaYIEDAkDMuyEb5axF0OIrK1Jegy8E+rG
tyxtuDEbsjEGb9aXjZLdyzT5/u1cuMuTouI+/HX35fy6VTG/bAyag71KkIAy/eWXjaNYRLPlDSer
MEahAZ2jljxotkOihDVx1/Eq4gZzZu54MYLDs3lPGa9K+15K6uYIT8HfDF8/W85/XxYiXwngIsOk
jWnc/9T4ZlPHPVJkw6muPfT6CVJKtjtTd7Uqaz72/ZTvOJrXvfZwGmK6ooIqJc1rlJvH1J/FQ6l8
g0IL8RCmQfudbLXoPg4zuU/GboWI3CM46cbA+pvhG+PaPzWz8ChihheI4AxS95eePUAiIyut+tPS
8U4jwE+W+64mJb3FIMZ32ahdknvRT3zO8wlfc3awHPc9LuVX1WTevggol6xAZbtJ1u313Lv+6yxl
c80qQ1zadu29ub7Il2uZSeIc+jyPEbk6Ymf76BoLJKLHmqOEHVkR3Nrw5vYkslGvVgA1KSARCC+e
vvRzqvm+m9QOdPf0zOTZepgzLLIWmjTsrJkdbNzG94mIHThjQz+k7lUtwAu4xGc0jNTsNMv0JZng
PyJonDukx0WJLcrU6kuzdvdN1ZkzJTFlu6CgT1DAAlUswi8+ats9KRAk0HuYbMoJ4fKMwXWbzfn8
bOzzOeGMboVUAHfuxVitEWl4qcr4kgqsV9YyjMs+yNgXbCfppZV18jySB/pt4I7W4EPVnxr3uU19
hz2/J8U5CtcqO5NqWOzS1fw/Ugr6dGcPgG22aRE68bwJqLgvE9sfvkeVt0jextT0vZ2XDa6gnE+c
NQl5ohzCwFgXSnnQszYMOop82mn7RPfNERv7w1e7pNVEtBpshwB75bZOJOrdnsYtzn35TZPWceiL
sThOM9UV+F7uSDTC4y5vwul5LKq3qKd/xDoqX2NFPMGu18bRZr67RGC1ulhXg6EJcuuhL13v7PDi
uBce6NtU5Bx6cTBW5xE/0/uCv/Pd1w61oVu57obHVhy8Me7v6ETjK93ZhG8qmv6waoavDf7Tr0QD
emd74TQaTW8HuBDQKE42xSa1WtDxV2o6OGtWn/uhpGtpIkOaKqL72uunZ9vBNIzqtX0PBqbd8CH0
pXTonnd9s/IGGFtnIMKQgVLXVZL5a4HeJvU5Tca0iXdePNIZpb4/RltSLHhGBkxEkPgc/sfRXruP
tln4VuoVmy7d4SYo/PXU5LwTO9kxlYNrmGyIGOIVmrPhOAQ6YgBUu92L0lEMp5MxCwGcyVXmyP6C
FJ/mKsz44npeoMeGNTcUxWZ+JryI9l6B6orNBCiBcHhTC+ZDUUGbHKtm/YmuP1v3RbzKVxHWd/MS
yW8o/Gm37SCDAeRj31V5SOQE/2hjmcLZ/NaLb9ySMTkR/batzDXwFGwX86gSNrVS0Ai1wx8k34Ju
mQ5LTwDQprQV+NW5YDJimlf0TDTw+eJ39zB3uTJtSSny+S6WTQaYlFkPMjIP8aopepnreLgNGKzy
6apIX64ZotxlZrr2eRsiXKOQyJrOPi2Tpa/9jImHN+ju/nPi03jcPrVC9hc6TE46AovPVQPKjERm
bFLIHq+mNAy2n+MBK7P4GvyOzpaBI1+9GeStRawPQjIQUnn+k/B1fb3yuDXbRZvUEbUwC4szple2
XMRDJ/0FriNCYPoUSrIJSvZdN80M55qRS5wpspOXlU9kg05niLPyCLboAx5dFBaM/4SNrXfCakNc
JuMMBndq39Q8MdlSB7euCA0cxLZ7s0sccH/2TARXX3QvqwfZeROMqvvISiYuOEr1UwPNaJO6fXW2
zHAFKQ3HGh093gMzqTEmFCMtaHAErgX/Us2G5dCtHHGew4//nN98viQXwey2aXMf67D1w7ZXUy5H
FpevqimWusEWh99vTUxrB+kzGiIRKX0AsdtcydYlkIZt+BVGou6ldZihYTBhpjaZWlnVXn47+3Ra
6LdHDnfLHb63VdK+wVQDYWt3yZWKOGdblfMV5gEQELvxuCBCAI8daJ/2Q0h5PqJih+lX33W9OYaH
tB0gU1RMJJMiouYl1wjqwdjpywJZyGNupt7UJeYtQIP25sTcEv46Dd+nDql77qTZbQTi4eD05v4R
Pg0AJxERJXyc1Ey/PsvbOGFCmgkytGqCdw7G+EuGj+M+fr4bnJERMP6u/DbiyGfuxBAVdKx/G33q
EhOVxFddQhnSaeE+qh59WVIjEw8Bepx92uFtHpbOowxRGhUTF5J8DFyeld1cASBtrgKXIrY21yCn
PHwlowcWOQxxinPlcJrhzHzWijJZCuZzdlu5j8AyOGw5x17aIZavEKgwQqQc+58jwXlkaBm7iMqz
JlfsUCk/B04TuaXNEQeDFjl07UJxMtLs1DzYcKs9pqBtxUOh7bl9I4iWAbViZuwVKa3CSOHshRCh
XYbLe1723Dyfx+wS8W0wOYKk0PrZV7p6jTvXrU0/AVTiYuk9OAEMbZ5kRNVuEcqtsdDOfJk2x1s+
8xwJTJ9f7XCW9Hge95plpw+LYl7mVktdnBs/6C5AazJENEelB+Jwz9ZN3K6xy+ouLAKmXhjkvS7h
/ZAzMuGZ7JlONyOOighc4KPXRdOPyNABRn51POyCB7dIaELwZ8hviKQoObphrc5lw0NWyCK/Be3w
Ns8B3xqaFe8MJJtHZRZ8B+g96IZm1b1QlZT+ZlqwU8AkbhPqlikobnBucMjCSp4JhUqpIDUQ/Hni
gutYrNfCZaT++cfPB1PXJa8YC1f1R6B4p0Jz88/NOi53i2vpQ52X7BpVywNdUFVmUcAhMwfc2b6M
1oDk6GK9luFKR6YifVhI9Zj8tQ3xstHAfg6KjVnXd+lMlakC9NLRkoEBmI4MEvjEbDqrUp2m2H/F
mcf21GxiRgYq+ynA0LABkRxfjOnY/i4F+v9V5d+tKjE50iH+xaqyGAbzf1IWf/AC/P73/sU9hKQF
atclqSMAG8Q/+U/uofMb+8HfRf3/u6dkZfkP2b9n/4ZJIEJgwsLL6Dzj/9NeMv7TZpJtP08R/ZKH
/J994R87TpQ0XSAAG5wJmcYflVEicP4TJIvdBwvNyKE5dmZJ5joj54LDOelvZrN2Qlarn1YGaN2m
5QXMGk2EvAITR1OeiNTl6Ch4SHFHytdVin51mc0UiKLTItLTvgGlwWsOokkSUQKbIAOUsjm0g5vP
7QSzEW/adgW9SZ97eHpK3wsfOktHjPs4DGKliMswJc3nEoQZY3oBd4JqBFYVD6vwaSywOcl3L8FW
xmqW5964EPSE93IT5r5FSkqlZTb1XxwA5CRRL7lyNhoJd/R9zrwsPKgkstxne06zYl8jMsAIS0xF
8JrbCQRxRIDJmF+2oydib6PIRFB3nRtNOcyJWGUkIlp5fGiFdrIH6CvhgUlJ3cEQIOU6PrjDPNo7
LHpecHZ8819m1EjRy9ILiekPcsomoyMKNqHOe2gpgO1g+agYPgiRAKGTFZRWYQonbtM12bcaA9bt
HJEk2lIeFFiMdCc3DqGqL+u0jNa+cdSyZ3LB6DpcdyN/2tCMcW6V3XwTxSXeXmFn3qkKPQdcPbkk
Kk3nl766Bw9VHeu+NvO+uDrGyQHVFISMGdH0ZV+rQ+d3EoO/cLlhZMRMiiwzk42Z3s+hXp6EDMSL
bXiHETikrRdMDAMLEfwwaW0PMR3ZhuO/22HWB99CeXge6ZBfGd2RqJjnsJEjMu0KUBkXfgo02XGq
hxwXx/28jA0+d5glOKw6NmkqvBja5rwk+pGqCmmelSTDt8CUQjXtzW7hVXkWWUjyiRrrS7AlAxs/
v97mBFQ+tTM1WGc5+TFb2uQjZNxcbfq0L+9mK+zesxm5LkJMbd8k6KnyzVg61gUNBH9L241935uh
mGJR8uy51WNpSfc1ZHCQbem7PwoYw89hzENFgKl/YNznn0kxnUmJWuiHPPUjTWFVrItw9gmkQs2S
Lhvf+xV6zFr0J5Q2/kZIdTn7eXBbQb0/ePMKxRy4YXvqM1+cW3CB10zhndcFT/uNEzUsBVyFJbAU
FIQ+7rrJb4fHYWqzW08F7Ul4tQf+SC83VVytpzqTwb2UuUMAqSxfuiYvX7mi1XFZJu9yatfqNDUN
vffqVx8Shn+6Tfsswh/vrXew7OaremRShpPVmRG7xdGDLkfYDmQ3cqywJb6ONbGn0FdQ6isDJKqW
PrU2Mi6Ki4bx4u0UT8MVmqHi6zLYVASeVva1FHOBP1h0j5OY1JeiCOWFB6Jkb7HpfsUBUoLnD8fL
MWixbi5TVF7Ya7QCZqrz+i6w4cBJ8kmO42pnO7skNq/v5uBnMJO2gKpHf11KSsosAdIiZE33m15T
ENC7o07EKhgse6fJzm4iAQrYepsmWDeEP32fGkV2omiqk50t4GcCSWwPJr5jXzTRwcWriTAg7L4x
FJsubdAvBwStxTZsfHVftgEDfBHrU9tP3n2qlX4BNYuhKHXme76Q9BbwDRb5SDsmo6Te8ZyM0H6W
ki2HXx4hdWBZqKdWPMmir45cdp4WC3dgEgn5nQnveFwZqg5QwmxvT8ihT//Vj3cs12F0z7U2O+05
pwEJ3J+rmycWTVE6cSvj/kgY2dFQzdekBN3JeUywernZC1qa6sgKpTswC7Jm7DyFfR0WAoAMNtcb
CxjRvV5mGJTOoJOrtjXJINVyW3UT4YQOD+rFNGXA++lka9iC43IuhJNdyJZRSRaHxs3uNddTh5co
8jhqCLm4tEIcPG7nO19CXQfu1iZubTt0IWL3EsMzHzoG5zKhyT0B++y+iTDaL3YJO2ARyT7tWpeQ
UygD1RBUx84vikenL4eHLBoxsI0a0D9TJGYZWnRPQwMwYQki44GV1rtsJ5s3mqMeqgLSy4anJ7pq
lNLfGY5gzREZBqCmCdSFldXzMR2c+WbGC4QXwm0O9P/ds4Jbc7cY7gnTxfXoFUt+z5tNvoYGkhKP
TfRTF8iQN+FI3GqSZN+VWEpTpieEtMqDIprhUi9DsEOVPW6t1mBZEkNoiR0BrMUeqvkdRLBTbWdX
eXRKqwWNIfe759QQX1rDfok/MTCBIcI0vtMdhmTuvsZZE4Z7v83qb16WxcfG8GQmQ5aZDWOmMrSZ
HOwMXlnaLvoC3ieVP1Y3OKbJDwJvcC0MtGaKhxZrkEXIxmiFINVEcKOqaN5YczN9Ra9I7NQnAWdA
7oBkxFPTvcyG+Go1sBzbm6rJRMvwuiacKrus1Gg95nkQvgKC5+j5xO6wOQfBw6EtSZMwZB5mPS09
HcHLhY1NY2qo0kGWwWAoDdcn+kT8TJ+4HzexCMpw8hZLQxS/C8MFsgvvndCD9trKmuBLbPBBjr14
V2pMfI5B7d7pboWZkGII5AJedJXnHNeRnFfdFEY64l6TZlKeM6JY8V007V2bud5TZIBGi0EbdXil
jtYn7yiBfBSHvBwrUUAFaEEX6tUAkli8ftCfQk1yRrnu4FElX5wA4EfTDS52qt55JIcL5lKN3f2O
SFw6FXdegDIZPBN6pXarbO8q/mQ3hQbj1NkOfvZwuUhGN947hdX9IPMF7pOlQUClBgYVWaXcDgYQ
1aR6uJNrJe+EliSF5657Wthtb+lKrK365EylNN9fqQXcx8UjZnVjVrc/49qaXmuDqUqFfIHGBYGz
TO4Rqw4ln88eqTsM4gq7EyPXciyJCDEIrPCThkVsHWapCNvfRyF7NKADO7kLd1p2eE3UpRYxrWgG
BLE2qK2U2vSAfby+nD5JXComm3XnfRK6Fg7hG4+RP9y+HnQTuhAskjC9UoP34n3XHGaD/KpGWjGr
cKKTS5d8+4mMYKIFJcyQQbdINyhAgIhNkF4BbQvkDJGDJOVMWrez5c6u7mjhgJBBwgNIFtkt5Suu
m72whHoI+z7fqNVT59DWze1Il8lz4oFayHAzfafwRYrvC/coEDtc46ugmIaVCSFtNLC02a6yJ1u0
1ZPvUgP6gH/8bcBq7laKMblcRUi1kgXpGVnARPSCXbJsQWXXsXef0zPY/n7dLYbgVo5J0pHM7RQT
JSZu3voT9+b9A/4mRu0gVGGVdZXOLGcWRrn45/PuPrRg3/l+r2+gMTq7RBRQ9bMOylyj1n1G4f+y
hvFl6YePmWHSYV+5aYrA4VP6F7WInDcEf+4GCSdRuWmINiSqwxfHkO4w++ITUDk6W8PBk976jkvp
G0SR+9iQ8uAshLvK0POGjkFRO0LUsz2LiCIUYYuh7YG4qPdVmT1xWbwDgj9/mwzJtEPjn26sqmB0
VXjXKEdeWUazQjVUPwDi1U4Y0p80zL/S0P+qmuFGbIiAbUSKXpZDCWym+JBncANREd7m2nefvU+o
YLzAF4TZ3h8c9KPb1dAHUwGHcDVEwhY0YWQYhauhFWrLXY7gKySz+viYGKbhYuiG0nAOUYaJd2uI
9qiu08calsVJkv51EbgQEnPDSpwzqImr4SdaAyTFQkJO0sO4buUnYtGfQCG2JMI3BsCYiFLfBjYf
roTOWKxjTZ8g+3EbSkbV/9a1/gcF6Z9WkTSlaGJ9DFNRiD38l+1envq6Kqa4OJf1QFtnLWiwejha
LIzZrHzx7ab7kNRSDa9sRip//cN/FaIn/HCEnQhyYzDNzq+rxbVo+lCvsiCKGtXdWvZMlooqJ+wp
EQ9//aP+pJRF6m6yOskgtTEZ/prUWXT4JpecUZXZhEB5Q/fEkEln7Y+//jmfe+Q/bCaNpj7yE5p+
5JXhr5Jc0Wrt9yLKzsDS9IH8Nf8cTp8KuGJkZCqQcc1Jbhdb7dfvMiIFh1OFwaWV5qa5TnN+u7/+
lf58iSPXOPDwGcb0tL/a/mEVxvlIl4EQDujH5/LeKxUdtF8lJNTZWd5/EITGdXZQXH7+7P+fH/39
/MjcGX89P2qn/tfhkflL/xweJb+BQ06IGg7NM/qvyVHwG5IB9xeChP0bnHijkkbcwPNk/p1/jpLC
30hHdj9B8nbsJdjf/vu//oAvH3758x+CG7xfgObg4Xl38RDh2CPbK/h1f907IfmbXZZfrIG9dBtS
ykIMR36ZunojQ39+tXHI31hYSh8KqZsbqJRkH8W1zbQ3mcq9ExX2l3IUq9737iJugeCWBPVaDaKz
qD8uSeFdkLkH7o3wjW4XxAtTlxbBBltAoQAV5EF+OVeqvbKzxIk2rVtdkZwl7qLWi4+1neTHNEqj
I4wFf8RDSR79wFF2XIu8PwumS9fTQJm+kgphbb1Jjz2rKxa7qKHVG8A5zTszIhLOQ9dCnCIcAARM
6QOWSJK6oOQv5wkinFjb90hU8fUqgGYaN+fI619lezWHy0GkS3ir0iXOEGcnlb01G/GziSo7id61
PhQv9p+RLJJbr2ziM0Gx/Y9scdOOPap07opcTmbe3+OI9OGNisgG9cNbAY166f4o7dbelkGJjJHY
N4gNOgtvgB1nl4NcrQ86bEAADvugG2vtmrMuupeZwQuSBzfEQhfPT7kcxy9JMrJFQ/Pef0Mxm730
FofTdgp8OKQkq02btUkwj8XNmWE6cXMudLRzHiQiwuTj9O8ddI+JoYf6yilPZP3UVN/AzI2nZC1G
3FdF8bHaU3VV2P2ttWbBhehHedGn63qJ+nreNkE0HCKU1e6uDwuN40dPbs/1zMRLUuD52/AtTfxr
tTUwRvOqS+1EcGDbOuSDLgmRGk46XTlFYKH/svMjeW3VY9v4+VcxFrybmQp67kYjBt8j1S+dnZUG
Np5+1xOsebj3zl3vT9eTn6wDO0TbgyTtzOkhXzkcq0wzKlMDGKdq9SjmYDeqn0XpTpQbi9dAWqqG
9SjLvLkrwmDZ+J2OrrK+BZG6apDDfVxfS9Jxr1zLc+gha8UKjClGpLEeyeyZsF03pCPK/G/donxm
+OTlHaMKTgLJvfVplWCvd3PkA/SOG+dmrYPkPkt1vlWw3BD9sbTS8y7sgxsAkvMHW3ZxRhXfbVVp
WTlWgAl1dZMvl+s6hsDGk7F5StoyfUFLnVkXaed2uLeayPnewS6ZNjkq4YeZ7U+6n7VwXkdGtc2W
pe9070xN99ZrGzOfVM67AEE00yON2vg9qviEXkPhuIipRgtXD2jTPOYQUMGIbJpSx3v2Zju/7Ozc
/4ZEzkYs5HPTbqOeURNElvitxJtzLYJF20z1RPK4zgLfpy6j1Ox5q7na0Uq2aIyb+j3I8uSJofM3
y1ZyF8reI3U21D8C2WvaDMdpm30ap81LmU2Ds616LAxcrKZ/HSNo0hv0h/Icp9A2amum1h6ZnV8Z
OexOjv09s8+EEUrB88zGqSOjsPf3cSVXQhiZwa7zNOwWXxY7P0+m/apGpE6tE10ATYxgVeRlzPfA
4KadJk40UBbRFhWyfZzZhT+4LCWPbWGLZWclY+rv/ai3X12Rg/nwOUxn14bsnTR1UdLbyuqcabTe
mPgnJu6tZyxuhc8XG9XlVzSaHSJuZ/QUh1k6ndMM5ST7QyXfGBDL/uRbdGekRULlYKA13PpDb320
QQQZa3DKmd4XpGEp8OARWF4mJL+CzjpY2BPeQqXVj67K1av2G+fao3nDraeGGCxmAAVjm6ReRy2d
pGLHGhOeQK7Sc06wMOxuW37JxCAxcSbqsg/7YltXotuFTXThS41JpWmYNqOHpCwu0nMpODZbx++O
i10/0qhPR+xEJJdS08zgroo+2lhCN1sAJeG+s5f1++rNS72fHQTOrTcx5m3z2WW9F5e3i8mbnS79
CgL5CD1cyeLramUVjAcaAmG/xFrQpW/ynq3EiHZOD+VtujCedJMyvHVKlR5AtvcPIXaMh9CJsjuO
xYVWQKxnyvjnwG+ahw7dwcPkDKm7AWaePisUAsgt+xjOCPPYCyO5fY6JxOWQUjxWMcF4hidd30G+
YDCDWtPMxv2bJMN2287YZsqgzzi2edttl1oXYESS6dDFUUcfPNT1TZnY/LqhsMBGVjlfDJwmHnUW
SBunH8KrzuHXX9mdX0MJw/Xbwyn54sd9eC4LoR5Jeos7eCZp/sNbLQ3LJZtqiIBde8UoML1JELt+
WbnHzxkf/EMWHXmgug+OyOwRmaTd+gYieyHXtCOHKnMqfSh97aK7GUH2j4j5xRhwHk2Fs1664xqd
we2321qVd8S19Zugc73btCXDgkNWsOdc03Mblu51v7RZizLCN5moE3joNcJkxvf52LeGileuTMV9
Kzqi0wRGg+3F27uuCu6rZM2/pyOCgWKxyFfsuwW+ZoAi40IzT713RY8hWyfJeXam4blPWzQ4TjCf
eJ5CvSGNsYeuECU1l4itNe5pbe9GuH1E2P4Pe+e1HLmRRulX2ReAAkj4W5Qni0XbNH2DYDt4lwkk
zNPvB0qakXp2pdH9RMzNhJossojK/M0538GQfz/aZsWCJbdxfLCqQ+ebIS3oSge8KvEOix9OJ8XF
iPFLjBeW0l/NJgu/gqQSTeQqvGE4hNLPJuQmPCFGe6jt1GBzrTlqePxWWo9TQo3DnuHvM50Xdzh+
xs8s4eHB95b3JposuBVzzScvXQ/NMSxFdljGkeBpKYVoHus5fM1EnXBip0HaXneqG6yNWQfwbjXt
8FtmxMWja4Wqu/MkC82j7YcdSgzPA2xf5VZnnoXHwv3QhlZtwoiH8882ndxm69yIZX6U5ElMoY06
x04Bu7eh52/SumYlABL9frFEk1/3gMgrlApGCiXCdrN3ATMBlYJAZrOTIwtrLyqwfS0ewISJ1v3Q
JASND1c8sgJzuK9rZhPvXby8UfZOL0Vh1F9zPUH87wf/iTyi9qrrsqeu9ucdes/q5Heq3fgDwbB+
Mz145fLGAfgDNe173ntvZIgMX+xGUUE42FAi5Q5vfojB1/OD8g6f2m50KuPMH0es4adk6hZ998Ne
XM2wpu0KBuydHWQoQTLSSZkF3NvuCGoDnW1KHIYEQ/4UeLBWqkWArgTUDpuwGd3KiP7XPdV91s9/
2z1BH/nL7qmp+/f6/c+b94+v+a15Yu1OeCDqYFhJprnS8/7VP9El4SHG02rDXgbqKmiVfufw0XKZ
mHdNgazYRVVMK/1bF+U4vxBB6rKOELQ+Hj7Yf9JFOfZPKmCc9yZ5h/wPTg1Ekp+ZJO3SFPjXZjQ2
LR+9TQnfm11ZihDQ7bxiPvpNYdfYDhKkJdyE7Q3eTJAFWZJ+U3GwNOyeK/g+ATGF5CssHTRrlhbe
10WKcIf0KHBwj7XzuekKWb5ki9OdG7WY33I7mVDcD8U0RKZr+asNkBP1kBmkeft974uT6kJ4Q5Od
yfFGMt/apX3BGHMWwCmL2cN1wpBlYw0xNJzZOJsDan7ctiTMWHm9iG03y8+aSp5TOkVdpSeWaXMe
WN9hIQ1uNOMDAF/DuGPH3t5NN46XZjelbsYTKwL/aEhgp7qp8jZiwTbd6844CMjR20aESKAn+5Aa
ZV9tqmSNr5rnJX+ZXI4De7Db7TBP5zS0WKTmC7Nda4vvNgZY0ZQ5KzLflmC+yK5F59CUEso1x+Ni
RfzleZfNZaD1Epl7hWBd3WG8yr3r0fLdr7wjiCVJ5Y7l0+K1y6mXjjKca18mU7HLJZZjZ8QQcpBB
m+LbmsR4g+oI10959FlWWGa999jSaay8Tpr29jFnP9R0ONqKVg/+Nav7WoYL3iXoH6zv02KALhGF
icS7eLKqwgo1G5MwzzwCy2gpg+IE0dn3W0RCzES1LawHpWYQ1BjFpm9U9W3+I8wt9WPGVTHCVqiV
W1mP5O1aew58v8GIRZf82uL4WTeGoT5jiALUUQ8tb5Qs4nQzl0N+yhyYUztZFvcU1oDAM6rHGNbz
rZpLNoNk8/JYTgUwd4hWG4Ot/VWQFw0uLhM0MQlNB/j4t1bWTg+9NzjIq40SgDMxGTUEjh6KW0BZ
vnFs3u2NyIP4yI4dLGxpz+6pmky553xV741oy6+i7yyb8Sg6RG77dTUfwL+OYChKCE8qtK6U3Y+R
Y8PXy6mhraNTD5/T3NE9gBTHvTN4B12asDb5nEjHvE5yp9pXE3GQ2nZqDNGmvEEY0R6sxZrua+ya
B/jMVJWOFfvQ2IORXG9hwrxFcUFuN+IOqlyvPmkkvZeM3HsKor50zl6QL1dUYWBxMG1ui4GbSdo5
+pQKLlSZXLyUocR2cLwzfDD1mk5F/JmaINw3yFDpKmGnF11RXw2W337K1XLBjOjer0/2LRIRc8tE
oN7hub5ZchpKLu1+E9ityzKypYd27Nb80ZA6dNu4RfKatBkMs84Zz40mjlqVHgLAzEsOea6LQ5wB
uoq7Vn0TY6EOrSfDx8QxUKTYgTjj/nhehAmHN+82vhGTNrNolzltR9edq/HF7VCMRnkxjecps8Ub
jlm25OA0GyabpWk/eIjtWa0r+4fhB4jbet6NfbHk/Wnoy6+kWoYbclTxjRjD3IUrHch5bO1xAtnv
6+arE8zJk5s7IGAatKVf+or46DpUiu/RGicUDWLDvJ8Z04BYdASjeFVMHUp6AuBxO+fT3q6T4Di5
INNGLBFBhAU93/duQhqIP/TZtRWmwxMbumJT8v48KfgGPNbNQyBmvNZMidwiDoGmpi3B9ugUrwJp
oCHHQhR8m7w6vQvLIDvquKm/MdsKt6VJ6RO1FbQIIOMOPkbTwoORP/SVDE4zvcu24Ol+tDCYVezQ
ZsHy1Y43Y798CkzmFPPkJn7k+112yUuKEtbT9uemTMaoSgeDHEMLuNFkeu6bG4zh1gaB/QBAGCyN
L8eXIgXa5Np5cyPKlkmH9qevePT0Tgu7/5HgOGTt0uG8JBKNVAhhv4p6qW4Xi3GUxrRxN9dus7fK
pL8TUrbXsTGaj2zKlmLDAq6Aa07A2E41nfketIPcOtPQPKDvbfrNzApok+aDETmsk35MhBUca137
bzYdgbFdeLR2C0fOJiXU2YsQ7I7bGjD8KRgZe/iB9m5EtySEZRg2OzJLfEpgkl4Ho5teNaFsKd5S
ve07k0ZwDtP5O9G9/aOrky7fkB6H/96cS7ocSyE7mDovsnAlnRZJruCGkN3vEBfsHcuGkC5WNDdT
3ubA/jp5XupmvC8B4LN2D286Ldws8ucsjZHUGsVNalqEBjEv+VwqjeZYle2N3wbzozlaCmUB+IAH
B4vmUQdoHZopzhxGlg5iVGTktyDwi5eKrfcLinZ5V2N9Rigcg4ubOuy2aL0+WdKZYUQ3+WGWet7F
c98h0yD6Y+vw27LSZonYn+pygcud+MMnBzoKYQmOqrcGK/WN50K/ZL5i3nXox+CRMd+4qsFh9puq
GOdrl9khKVoSXW7QODbvYz++OpPvRq6GZTdPFXvPnAr8ysos76vg+xubJq4z0nroh7zcDF/mxVVH
01m46ANQJ6u9QmV7ZCHeGRNT+4TrXmK9cSXe44QgX2cbjNN5IFhwj/hqqH9ln/xvtfB3xbEIvL8s
ji/fv8h3Vfy5Ov71i36rjkP3F5vAZ8d12MCZFLp8v990qR+Fs0vN7AU2ST4+e4ffi2PiuE1sgIHH
+sGHmMKq8Pfi2PwnxbAIqLjbP+zMSLxwqTUBU3Nr8aT+zM0hVsJgBJHqs10toU6ZqdPd8hTZIGXm
+qz9zJlRbGXr8IIDkDkGdtzxyV2HG2odc5RVsHKX+fFv5DoGQaLgnaeP2Ui/jknEx8RE2NLYY8EY
Xp11oCI/Zit6HbOEfZBdxDp6KT6mMMSZiV1rpYrcBNe+9Ou4Jl4HN6YOKuZBZn3Xr2Od8GPCk63D
HjmP45XzMQGa1mGQiVX/eTBTQ7D8aMKHMg2qByhViAMZJGErY6S0Dpc8PEmrgUM+sN2P98gvmOLE
uNdgLfZXRUtVOOHB32jPmnZOCh0gyhAsPg1ZPr37ftUdM9XEaJYWgFUdt/id53vpSwc6AqZwk7db
O9FiH6Y+1Z/bpQ/u5OU7bTqaz6pZT2eJTfocdOoTe+oek7clfAoIKsqNabfLU90PBV7P6UsxQdiJ
4L5yCBg6O3cZIWlR3brqM4EOlAAdf8NPZZFXl2DU6d7o0+VKVuxJo5Saf1tqAn3yGoME2h0juxOh
yo9GmdyORZ7v/XzCgJu6+UbhQT2aY0M5kdbDGXMNGXkWNOKor8b5kZNx2BcMiTdktonbAOP4cWal
e+N35njmQJyPrGXtd3TEzVUeWv2jF2BS4Bg0Cgg0LSgxmYrgBA1guFkYgOw7yze2dVzW90Zv2o/9
7PRvdijKHzPr+yehB6IOaYBuK7x6F7Jk9gkzplfeK0a1rFRDjtygerVlBnIuaOttzVmNArdYDhSF
xs6w5cSEXalb5D/NOZ/6CUy0zjrI1nOCFgzx6tfVnUhcqbSYWRiLXaOKKNNi51Bd3ENoM1mQhWTE
zzEBopXZ6H0AMShiUv2uhQ6u69UgAjuwvTgS+vFQmxWl+DJsUpXAS7KMcNppit9zuzjOsUza4MgV
Wn7P6yS/M1ukHFmRLLcFqiTC6tzYAJG9kiriRJF81I1Ql8AmI2+sM8/n/ErTK6JXieGt4nybG6X7
mlmV+ULmznT2wsIkvVANN/DW2Ys0bafvsQotb9j5hIuYA4IbBorkCXOHexuglKZtSg5a+2xSTNUz
Jac3LFy7R4ikl4ISyap9libdgC+pn9ytR0JgwdSuNtjIBR6XdJ7HJzjGpGTMXM5R0FmoTqgA6HKR
IVXPHCMtdQ3i1zrpTMjQlbvLCIK68VMLLQo6WOZJDP13yFa62yqpkluZOgJ6gWd/LtmvAEA05PSi
4tRH1xMM8yMjNJtwxro0dktupUfqy+pqWJh8RYTgjPFGA+fRe0g75m0e25a1Mdy6qC4GyqdnUtOQ
2fleE2Mj7bqYkyRDG7ZUzbfSMjE4Dl413diLX3HLF24GGWDWxnOiFWjx3HLDmJFBMm3tzMoZyeZE
Pu4nJmwVItt2uhelab1IwMbDJqEfaLt96TWsa28stroTinJAhogS9lQmSRUCSpg9VpWTOSjzEfCV
mL1PiV/BxevXLeix6So+7VfkayljAYqVV1O7dbQoxkeZT0nwFZdvTD+X+qU5up8qIKmdvwta14AQ
NAx9/g1EUmsVaMotKbm42Jv/rw74uzrANm1u5/+/xODyXb9/+3MV8OuX/D4js5iRAXWDokdFwUqf
C/33KmA13P9+7wvu/ZWaQJ+Gmx1Pyr/ufRsaH5MszOwBY7SPkuAnKcFfSQtwxfxUB7BNWV8GtYpN
dsZ/iHTS3pl0LVvCKmPlY6hzXLoly2Cov5RAZNKq67ZT21whJeqsqLE6vTOXRIFXRq88CNWdYUgM
4tVNlwLiZynZOU509hvRdhwbA0U2m0hHv/ZFJbd9Qjxz2s6C81gHXIdtn4NsImpQExo6Ww8D3va3
Wsf6lrSfeGK1Vq/9/yJh2HaoMfdZ5RRHHyzNZoBgRXIv262DF/IjRuRTkw4OFYNOzZgx2Dnz7Hv7
dMIxckQ8tAzbqcjNLyCyYF+Uc1F86xBLkm/r6grRfDXdxjgrIWVBizK3AJbwVeRTVvinZpYOoxWS
odoDn1X+q63cVqz+xxl7htvNp8SoAXmSBDZhd+EHBD4dk0kNmw5ewr0I2uY+dPLkYckLfduViM9y
aLbbMcXZD823QfgwSv9YhWXdbXKngd6UcW/dsd8q6DgcOfXtjV2IT33bEtba4iExm747xpabDRBP
RWL7B0RkRbL3JWEdsPLzStYk6BLrdLF9wvesDS2gcXKU1UD9bJMOIzRo+6CuCyzTpVFy2Lalo+wH
jeuTRapnIexzs5j0p6LTThjvKFhkiG4ukdWeY48Y2sFG30E+oJHmMXOS2djTlVtq3Liqt5n6MSLw
+7Oifkm33AOe3xwhrFgxGUZpGW87R+n1wcEFSaKli5lhgrRPrDBpJfqq74ehNS/gX/LelpFUSo8c
uMUoRmW9Jgw0xfLG4TrX8hsG4b4inq1YljK+/9+B999sBWwbc/1fHXhP3+v6u1Lfv/9xL/DbV/0u
qsJ25yKE+9A78s1+d+OZNERomgnssXymWoH1r+PP9n4Bf0I7hITKsUxMfP8+/pxfYFJSjvohROZ/
qqxy/J+OP+CW0FVWgSKLAQCi6/bhj5xyH9OMkY5ujY28UFZ70MiQck1s34gBpcdMBqYLrsx47sU8
byrVgT1WzMP9JPaPXQVNCuCaqnaC1IiL6tDxToVZ7LzMxHWReAoftrR3VeJNrxXFAnAwbIvvYVJb
J9GaoBlDd9x0aeKAM/exvbT9SdsqObhZnWxpW7oNDMN0g5xkOMxQoCIf2WETLSExyW7KyK2sg6KM
8rl5ddoueK+lqk7DRHwfXIr9oHx/a2Jn3ug8A38g4+BYz1n5JFKqYcAyDt2HLbyGRLWhOwhtLFek
m4EKToTnfYkDv02jqSJsKKpkktw0cu4/FXkPABQU9cMwSrGtgbjowQpvkE9326BKks8MuWCF2IU+
LiwMtwVhdVGcm/IgfQwFY4YGGZHGfdM2/knW2DmY98zRMmiix/wQe3aBYH0q7owAiQCZowBL5jHY
lchRoqHo3Ee5TmLHzjE3JsU1++pJnQa1GDBkFusKFIsB1LBudwWTrU1q5MtWIeC66bzUT3ddYKx7
n3F4YkLu7ITloiGKK/fgtFa1Fx3rYXNRy32rhbrx2eZGYDefvKmavs7F4O3UmCOL8wt1vxQx32j2
iFseGuQl7TQ/OFnufxm4udp6/swyWx2s1s6Pg07EwRZh/KyhTOypnT2IWWydYMyL/CZxqxW33DKA
heBV7YKq1NssDYKjQgS/J0w1A+i2TpJcl4zJAFOLnGX4BXXz+INSMtwv9JUBGvGq3vG5ce6deVTl
ec7bT+lg5Z/QXc/vBmERDO0REd4YTaGvA2OlP1Umf2Ry1dtdCwou8kQcbLnMg6uYaditbenmphyt
T+lkAIGHX9kdkQwU91PTcdFBK7gVlQyvnS7zJsRxTi43mWVU/nEwhmzeS8XsGsmVUxQbVi7jlYft
NCeAL4wWXPB72CvBRrBvppltRHWcB+yPNaFz7IscvOGbUgzV1h6RvG8JUvW3CvR6NImlujMMMjhc
UmdTpFI30hPvTdn58bmzyym9bq3yxUPH8lBhF4mNwDJOKhucWBzK3kbeF+lwrMOvizN3pHHF83K7
kH16pwYRVF/Zv8TLmU1GVAf98MlFfbZexKkcdmXhPzmxQsYlYTQgcgmvxsYXwMFiVc7bNvXah3Yy
qnwkilgnx9bxC/lJlKODAgmFed2n25pb0L9iPRQoY1sRgW7eclDyvlcaKgNja7JDdk0Sm29L2gGE
NVsjuaB1q/wXlNaikzvlztZ9PYVD/C2PyQXC7R5GnHDMYR2D/I2heeTJdQv61Qqheygdq9hMugRN
YfZh/oWtwmwcg1qDrnWbEikHZii2I5qqKqGLSwfnZqRPeUbb774XlKg8KSZ225OV9mB36g6PMCQB
59vs2H1xIDtKt0eMsX691UzqgXFYcRzuarfgJeH8SI8cJhPmAJGV1QaPJZZntGSwDhKHV+yLOC6R
Ayk4b1WC+h+KeVjjQwpm0XjksRNy3V8X5eiaBExqco38yU92JnCe22mVf7qrENQ0S/CJ8DB7CF8k
aj+RRymQQxlKfhg7TLzX4UgaEorUOnRI3MxCPvcTuYTuh3RVDBRRpHKmh9rXwaFZNa5kP5+XD9mr
tNyGCQla2LhtfagdPQLZEgA3H6oP4eywamj73BNrBXhwV30tn1VGNmBus51MGtvY445htF9CoPIE
KMENblFjleLWJIUx1A+0DwDd6/Sb+yHvFXZ4PdvIcUsmFdticpJDL/tF4dUaSjAVapm/dnP3hTtK
XpDJ46z2Y2MDVImOVpid+ZgsVrzHtRd8crHA3AOQirkcanAxia9umz4w9qVBZq+uzfgr+kj3Djzr
VoFePHF0xkc0weYrVhRCcvFhvGmrm5qoj0WLArSbrn38oDeOK4IIXwtkhXHOPyP3tK5YUoFHYhbS
G7XDis4kFZvelpIypz/Y5XO83JEQk++wBR1UWbefFr/pT7Onh4MFl+hAVe4ysbHGcbMoAypKyVYT
GwBlNjvaANYJR3wIB2CLHhGpDq//OIUOtAkrA7HDbuKunRMWAoTo7YCoJgePX2CP7Qngo8VWmKNx
cV5tlhHchW7YvutA9DeWv1jfWaY3e7df7B3LbOvoQax6YaEDIYtg1m0L5GWfM4DfyRrXXmGO3fPA
5/BmkL28cxH/nAPGDRswisRUp2CpOjvVlwJ40gaElndkqfC5C5zsPLObfolZNl3i2Ar5JsqjEliR
REOA4ripbPOiMFH0m4xP/p2bg30OhSffydzZdMortjapZ/dSuSudpwq8U4WH574AHn1tsRP+MqoE
/cxUmbtiRg+dmskL4QgAkGpS0cvaR+dHr0QSYSGDyLSM16mOzZ0j4a26WWZe24Za3fAyoQ2EorZ1
yMMjr8LqPxli6EnYZSMBQcyfdqExNpHSk0e8OR6wzRIGM4rdRJC6UgWrkNMsfvXWm79a7edBany3
5PO8MwempnBS9NW+mXMSSFkgEqsxuaf+oy3zIOHKSyq0GE/KQ/zwv/r++39T3/M5tP4yHuDyffw/
V9+l+j7/scD/7ct+K/B9+xfSWDwfqSrSml8XGL8V+b77C0peG+udyZ7hjwEBjoW4h9lDIFz0Qj4z
kX/X+MEvPMLsQ/gvH/W/909WHfbP7ok1oQCIFskxAU+ZgyHnzzU+12Vd2YMrj9BjMzK1pc1UN2lk
cZ1i17tGgNDpx8Qllbkxs3Q46azu79MWHO2hACdK4DmEWMhlayS4Hw82bENoFaKdiOVNYicjm1OZ
h9UxGyUhW9EFaeQFlDnWPOwH8dMkavfVq/V7iSY94Vs96S52HwlfWe6VDJ9Qpud8FDG+Rw3IIphg
FhsHpAvLzcA8howslDwPysMP27e9+RoW7Fv42Gbioa6JslZ8jHZkmeF/b/nCEeT2zoEtdKkmUpYt
w7Ie4kUYu0oZ4Q8lJCm5bWPjstMkgp0SzZggciaytm1t9cirifJeHCCzH29UsYAdkH76hb8/0ZeG
4qtHSzP1xX4ZHIB+hs0mr4bTUuTOxrcxi0fKHTEYCMawZAVWYRW+6Hzpkk1dBuYryPzlxmsJEHYF
uKwKbfERlTP6I2Pg1S3oI1GdYytVWU/IcIbYmAl0KF1iQzmlolHZy5EDgapQtInxNgykDXDJ0vp7
g22dZaBC8zC6Vvk8F6UPXTQZrFdZBRgMiglPNH7FdLoN2tL4saRjuJnsjiyqdEq/GaWayHYMgsPH
z6fWn4onW84RFZo8ibLnj/HBLPM9FMd7Uw71ATWzBk9H3ZY1vMnItftdjWQdVElPCnQSIJRPo6GH
IHemtk7TY1wS4M6Vgpt9n7o+aEZ7sZuGFc1iRDWV+dXiNCctnZ4WNNfDvicF+bU1GCnurXYOSG0v
4OsNtKevYdAS8T0oteXViatUys1QuLsEMHCJPEvDLh9TRPqvXZuqM+V6+JQvGm+mLaS3ZcZsXyH+
Tq4htKcvOSTpCIOae220/LFJwCpQkfYE1euGXzJfWK24C2FIB8gPIDPcDuWPF/ZexFYfPWg9zofA
UeGhLIX9Y/RsgMCxrKomsuxlWptKZNH7MDf79FKUDd8rhFa/9xpPoGF3GBMi7NWSBHgwrIV6iEF0
wtgcC+J+ChDJvRnfVF6VTRtE4cHBWrNyZJnaJDgExaEKSPhG9JqGJQ7crAoOhWWqx75xXiEvDufK
NV8Yhc0AQHW3ymeGxVh2iHNuqgTS40bhLNxDDoyRdCDzw3qJl5UoB4EoNZC3TJWaO0WO070ybKqs
eQaAkTnW1QCCMkKokOwq33Noeb2eKsFZrgAF0JoXSMEoXVz7EyIyM3KrGU90LAF8jXh5Ikch4aIH
zgi8RrW8r3s97UTTr6zcOF82w6iMQ9fa6gaBNFL7AOIoOxj3DjGNQIKsuRdNHx4jt2NJOxoYIWHw
YZcN23Ey/VeNseYmJjTt6yzznEujOdE5etulXak9JCqPVFhNmkdzbntwhvma94WUNKRBuZzI9Wuq
7rELTerVUVvpbki1neENqJdPoBdM9jBdetE22MbFbJtniBLzQXQ+0RNgLJoeAGlLdns9L9R9mnSl
rUhroGRD7YIC46CwoqEcza32vPl6JIryPp0W9RLy+9snBqhTfgK56quttyTg5vDsQ78hU4IRYFAQ
7Vq7VCdmN0BVSv3G2vh1KzeyFOmTB/uIPW6JxEiAa7wmKgs9MTnHmJ5y4WUoEFvo1qGe4MIn9Wac
K/J6zW5H+pPAHtb5l2YejCcMz2sQu4CFF45TbvMSZY9eO1gkLSHyvY/Iekhkyz0abE4lRRIkfRsn
Cxl48Y9wqgi0bPiEChRumMjWTxHUO/dxwvPwDP082HoG9jKcKA3QEAhOeNsarz4wxZEnll3C4eMw
igd09MG2QTQ1bWuBRn5DwjNRB+aIQCUdjbC+cNvPFyUxxNIkLf0Of9hyA/PN/TUb7X/7n7/d/5Cn
+Vfj0LVceqNy+KlYWr/o92KJQHLXEiCccQf/Zij9vVgiMwk3qcMa5lctNFuf3xdCbH3YE7poRHxr
lYP822vqmGQwEehIJh4o9I/q6x8shJjH/lEW4gQfVmrc6ahDCLz9OXvW0nSepplw/QQQstgdJO6t
jaHnstBK/40VffW5/0GC8vFabB/xR7M0B5T20+yVogmvZGDVJ98e8drp2brACw6fZ96BM6yncPeH
P8V/4bvnd3NMlmb+qkCnKP2pDuQuFAjITF6vshg5jCbxLux3FuvST459In8OnIg9BdbT6JHX89cv
/pOFd/1lqUI9CLX89QKG4X8uQjvDVFRjwLYW4u2+VWWlyDyzNKRZa5keyIwOn2Nh/t2v/P94i13e
Ldp+tnv/6UPvFTLdMfChYFXWdFeUaf+N1LwMOkQmp7vEnP/xC3oWDykvh8CJXek6uf/jPD03jYmN
tQyPKaEV1z4bInaIPfL4wDY+2wQFvv3127p2K39+iHwXAdPaRYS8uf8RNDori3Ukw6cjE1hGgYMX
K8FdjVwxCkaHSKYZd9QlKGvn5OOwfOi0Wz/XjG9G+KPFUjNIUv5DPwsxRFK7g46gdJEGMoXT6yyC
v3kK2Hv858+LnIfPPrsNuqafdVc1E4gkr/rh6PqI8kGWCje+VkmJ0ClpVsJXBxj3iht5LnHR9C58
9zqZH8jFkEdhQkS7ylRgnz7GcomtGKuBOeVZwhbXXFdLYF2mLK3SK22KstpBarMulTB5H7rCXSwA
I4rBmyEzweBaLExD3Mm6GNI35G4Av3LdGvP0YPUIm+IspBFfpG7cLwE3/IzvdZn0jqWEyK+l7U53
HqeEt80CXYTH3NTGC3lMYfzQSW7ck4zzjrGMr2YjaSKCaCzrO0/pBLiGZPV8AqcTaueetPDxXJNw
TvviQl3StJmC4oyDQCKgRPmh1XRnALS6C4tOBiT2dAQH5QL2IXuAk6dxEjHa1CuA2tZ3plIMGENY
v6SbgyRDuiHd90Ca00MjS8aYlY7bNxtRy4MBke7J7UmhyBaGEC548/qEv2t685oeUCOOFDT70EKm
h8GR/KbU3eiBifHsMIxm8bPIi0JuB7Sy7+XA+wh9nfeNWevTEPJHW4IufB67xX33DG96gJ0f7jrm
ffYexGEfEGtpwBFVOp4efn1W05yooE1qZ2QHZcWkvpV5Q9vCdK19A03fqoMadblsDDkXKZn3cVad
is7oqp6xfRgMux7SzUuqx/A5aDlPt+i+mcxU4DG8CMeX8958gHGTlg8/BoRzyBLhuS2h05NPlfFk
0AYaG4Z2zbU0Z/78dttMd7Q4sKc1dOBsw6e7fSP6DshY0tAc7n+dGIepZZ8GjDMtgu/1dx2dEE0Q
Xfbx4/13ph7XHSxVpn3spIhSRujX1aF5+fg3fYztuZrNnHNjSY8Gv+t96vd6OyZhuB86xQOMeYNK
qS/G9qhUHsfX8ODMFmruOGyLbgrCB9tEMk2THNiUwz3NZn7pO0+1bhRUhZgeMdaYyGVjxMJ6X2IS
iGL8owxvy8wyT6PV+3qijDbq9EqpPjMOM+mCMNETYya+pK3dMkob122jOh36+CyWcIY1JsZvejY6
5pN4BrK7EWzNyB5dz+lB1egaFBUvRBtARJERaCS+ZkEB7WqX91k9tXac7qbVih/XBBKQQcQ6EH/R
aHcOG/bcvrhBAxxLj8c4nKfrPmmmJw843SZtY4icsHAvjlt4G4Ws6lWZomMFMXtRP0/WLSLp/mFM
OzQNPaOOz71TYCNKbUVLQhjBdK0hXR+dAFBZNJj4cyKzWS6BHJJvneLYpNdiTUHMzaU16zCOGJfO
BCWNFRK6iVEATosEYwDRTd9CIp/HrTKGJNvycIfwJPup3oaOVnRHvh8/27Xqa8YRzqc+TZhQy+69
tvwcuT1y2WOH9VPzDwkOiKSp+dzPhau+pRb/h+HsMD1wzfEsi5gk5qNnxNzSa3IrRJ/2zaUVZFOR
QseDD1qtCms9PdByxs8rePTSOlb7NqtiKiNdjO9TgxwsJ3rsmpD0Apykmb/k+OIXkMSufYpNlR0y
37ZPQRuabDJJbNlyjTZPnlvtQBPVLKEMJ9lbdhW4gJ4WlNqLaq3PlTSM5bSkzhCc7EpCrtpYrcIN
Ia01kFfY9pcl0a7H2JieIGzjM7Dy5E6qPMVbFD75ado9l718n6tpPf0z65mZ+7DNAS9eoC9wzrut
lV1hHBafByMeoJSnK8YxHP1HDHaFv830eHIR95JwO3bWhs+ljxClkcE+pMu8nQYBv35xxHOVBu22
mRSiPU1K6xZjcccwuCRqMarsuL7UvuF8KS2bf99yY8lPLrnR8ZcwGDMZdV0bN/slaGi/gEcMrHRV
YZyRhwy8dVXMzocG9XX2A/AETg0aLLXNbc6vhAS3pScjZki9NdP/Ze88uuNG0iz6V/rMelAH3ixm
k4m0tElSoqgNDuUQAY+ADfz6uWCpzkia7qqufS/anOqWmMlERnzmvftCapGmh3nvTJDRcmvkY22j
SO0krmUOC5fNEarhTqNKysJbY9ZcC2WdlbFR+N0XswCM7iXo32n8Fx4aOsH5oSM0KE5nMvE2PMrQ
JFJRW7dsXzlLWaVypmd4lN+PNq/G74kd6CY+mm1RRJyD5QByCl8EieGsh/kHIscctZmdNLr2C6Lo
GWPknPdqVEctRs7B0WMEfkD2TUwgU6VtFtb85IzLBHYIOKv7xuHH+97UFodAc4/Xih/MgtF9Xei6
Byj7HJNsfxK1g7i6PvrA9MU9qYphtRmayb2ehoEJY+GxSlWEaXypnJybw3IUT4S9tB5BgtyPnfQ4
p0taYhVrsOVgNHovoGJA0eUffn9ZVuWBtGxFRiWRGAbXV4Ab/KotlDqOepjv+5Hat8TjsrOWAoAX
oxlMEZiLShcto5+CCDdVVL9MNiOlO9sbedWybHiv07jwIyv65+DBbZui47bwe7cGeCLSdRQyheYY
BNt0dv3zkHeYm0Ak68fEqL0XX1gcrFoB74BoNzOrwwnXcWVY6dMUQAfj3Cz8a3dxwo5zEWV1URvm
uRmE8a1XbXQQwxTNG14zVY40gui9PeNoJ0FNcZO3Uc/qUbVcTylTDZI+AjdfeCVy/Y220EFJ+ELm
vB2aEChpqTiqiNLjEyXvio9pKHniio6P0bBauobeXkxlxnggDbkrQiRw7y1DI/7n90Rp+eg70hge
2Uti+yJvU6QifCjyMPK5qpCXg0oL01bLvc6lkVrvspBqOT3MUw8Dj0zAByCpiGVNN4FOXJQyhjmP
k8rX9oE0PGqQwBbmOXeVuHUIAdlKQ+gd/2JHg5/2XGRLc8PH3z7UISdLPgrWOkYkz0YPl2LsBFeP
DkvSAUmh00AV98UwebyP1o9ZAjIgCVjo6y5hceNc0pAj3VEp+SJmasVqscqNmuf2VEPUxwhYWA+k
0iQ1jka4PhkTlo2VU5H0fpl/M6SLQW6sE5gyNYv7vh3rmG8gy3G3+laB5DEKfRfN7nTiuaYwGFqT
kMjGvGNQNsYjomqf2BAiMLx2R22cPM7+AAaBSxQ5gJh2s+veuWbv3gDmrS582tzL1VycufnKA2GO
CEgMB6Ne6e/SqLgZchJAkPzoOxM+9bvG8IcXVdvObT2C6d4SGUMBObeHAhle7I/3Tmk9UPkRFYYj
6xt6Y+/s/D6nLGFXAAiogslFVYPG5CsuYj4QYnvSfO95zsQmezDJqqMiGJutwQ3cEVc2rieIMDkh
uK84DXuUgkNrw3B0wErfdPm6oy8Fp430FU/kMq75ZQna9O5e51PGMJay+y9acffXriRESg5ZisEC
Q0gAcT+3bYgrMpIknObYIHOm6MdADHVwLXz/vF37f91PGIYWgwpwzuhXadx+/jlRIvohq3vo4OAH
4NQgG3tqQaQQwDdb9ZXvrq3L23H45z937a5/GjXwc9eFku/Tmbp0ij//XFryAnPe3BznrPBfe6NU
R3IYyDWeSKdCalFW+sH3xYpFR2Itf7dN/QT0+hHgxdzm//30dZWFNd7nRawunh+bYmgnTE8svz5O
IIjtDUxC+wkTRX2VBUx/N7ga+HezUbQla+VNBheH+9sv4D8Tu7+Y2Dk+SMAfnpX4tX/9x++r0dvX
8uv//Nfz167/x3upUlnJ1x/Hdt//5B9ju4A8c56eiBGqZyNp5S/9PrYLbfSNdFcuOsJV0W0zU/tj
bAcijofdDEJGfT+P7UhBZyHJ4xAwKGEchR/sb4ztmA/++ow5TAZD1nqBZRGN+eszlmp3KqosFaeu
DIYr6FUefY3ddFcOF3cMlo2qJ2c/9kDputFlSqkvZ4lv1pqOueDa3RHtG+wVm7bHCLEU+r0ieg+S
qTjAr0YlKIeovqpnr93jk+gRE+XCO3XkZKr9kA0JwgYDQ/4G2WbBqi73/HiM4Lp5TTkf28Q9o1Nk
uKJ0qmixwvQd7mQ6itFbwUZ+9iGapvdAdhJ/g7iK9IN+XLa8JQ2lxQAR42bDJZ1q69zX9CObueqm
XY+tfVx5Au2Dh4jrmj9iNbEyA8zctXGRSZN15DGR4aGctr5ZJl1t5s4xnxcWuiQMm/opaTTNuOrE
ao0C+h0t6zsvqrwjd9aXMVYPxH3BSikRLAgeU+F5e9sh0IdaXOIIb60rDOLvaqQdq9RnvAldzX1X
gJPGQxqnY43IvZNu/5ij975HGQ2R3HVMPDo+c4I9KwbecREaC1dfEuH4GZEkNiMxCrotYl4zCo+u
x6xfo4ewwQ9wFTjPQ543R1Qu1wFl+8EaBLHNC2IKW5tuEQeYebauB9W+KtLFve4NNSabrgJkEPpL
v0lKgHFT1b9zO51lG5zq1s4YbbV1M+1wuXfsq6PJG66Jkjn2mfkCgg0pP+9llyf9+6RCLRRN6p3O
NchYbVYf1ZTpM2lZGPZ1KBBT6RVu68XQZdOHzq0cVGFBXdyEWdneklQAmzhiDRvg2K79O5hh/n3u
QA00RDC+JCqxL9SvGWly/nwNrfRrbzsp+CC9+FDHZXq/0GufZyYMKvOdLdGT83Xh50RsWT7xkZWR
XCyn/4BetNp6+JZOAkdSejX16MMuc8Sg7RU5awcnqB3gy43WxS8b7ypLW+cxB0wRYxsarr2ua8kO
YkveM9Qo1c1gmx+nGTIy+QPGzp7MrwwYPwbTVHfb0qva05i5rJfJbLzTRWB1cal0+ILjenhaDDr2
jKscgEBSrBkgw1Di7B28DL1fjfmsAH7+UaCOM1ENDJLkJ6PF55yvqAvabnvnBQhD5epMu4zkBRAp
IczrpgWfsp3RGVzGxr5n7f2ydNELm2m6aCfaqcAsm2PkyyZirSladYCubB9MSr9nLwmf0qT5atqk
9m5wIyBnckMCQ4pxDO9EAR8PwpLcZsK3yS7k7OBvSCF6dAKps7zC4TKdyIArOx5mV8zbIaWRuumi
bkkPYTIrXHHcaSWmr+FB9TrgJcHEM4bknnDrmro7b2706Ixxtyr4BjM6ICakXkUx2l7sBSEmQZEW
Zim8XxnJaZDnd7JjI7aZqY8hEzvJLlgTfgWIjV3brNvowDBiq/HDZ1eV2tv0y1VlBsYx7TtxgGLO
9IeRyd5b04SjNVe4WjEk6VzkH2aP1OEya6erEMOhW/UYu94SisM1rDhXmXcRdZmzuyPK2Me3sWXu
6eLgLluIbkQeg59DQO7S9oxWmd5MI1l02yFblqeWEcfJ60N1M5u98Z4gSTEUV2yY05hpIvx+mdbh
Dn1Vuc+aK4I9CFqf/bhWnU2mGonN3prdXHhmfWMVTis3Hrx3mvC6JejZewt9zikKOalUe3Ei5Twh
nkcC6TN+Fx75FlvdLBoV7BokHa2Z0ksWsXueg+nKc611IDx+pD/JgJWtcdReEKm97dEdzMt4Wyyp
/jaQ2MX/GgRIFlKW09jPh8NM0jVgLzhzgUDyKfzKAhlDJHZS6mJLyJO6lsXwkYuFhXlfjEciKKHM
FUlNsnbfTKRsgwfoP9tv2dsBRttrdw3kHlPrMWVJdnTWsG5pEtutqjA7QAtAhwOcrGOPg0UxCndV
QGtorbHfNmaXE5lbFjESuTj5kzvvWMWYV34/mYRbMwLpGtO+HrBbXc1rtPhsFw+Jv+ht0KXBYWqi
LmQzL7+hWx5qmIUAfTDkuVv0LkUcOXZ7aiMLN2hGfElsrpJgspeNerb11uMreiPWEHRposPOC8ao
eo1I92xpneksk/00tFdzWbb4p5jserWaIaU20y4riuYa8miKAt4loHlB1h315Sn11Jc2Sklsz6dP
ZQnQw7Q0Ie4D142liLVWXXocSKKMyyS8HQli6bvKoSG0UQwNo3eZSALcK6O7TXX2MKzh8ZPI7md+
r+dkRkauzOIWy+Gyn/0cOyqDefK//bHz997SwZjIsSkwSRv6lc6u35EXqjfTwO/1oR1k6p/BiWgy
7jvWhQgeFkttbDnT2uLo1ci53alGH+BX4YI3NYma5bGUZmR8QBs0a4JngnCJpdfhecZthL2LeJai
wAfRW5amD5GPXqD8LF7GhVKGtsi9HXNL8Vix8drYkEZq9Irkdevamr2NOSztnY0CR8QNs7xnpxnm
57I25zMdlkWHVXUH2IuIqccymNE/6nw8m34+cfQXpBjNo+iPujSXnVVyYoa54b9CUMpi/PgZ25SI
rbxnB+VDuAzyXJol4emOt8O3P+3ZEzEwtQfj0PUoMzodtvsJPyxzP9h2iBQ4XvOW4EFYTvm8R26Q
vnd10sQBczUwTnlH0VE67lGqxR1jc/EGYrkHC2mG7yzTCs9xrlQzlGLX4yyFoWJrgu833Fzm3sMh
kGxCLdDNd8EAU48135m9GAaSJezG4WQKPVxhbTZORtv6FH4Y9vINNsXozvIMv4cNv7Ryj5wn2tVh
tKiYRsiPSeAwXzovExZOMjO7hELBs42yCdaor+WWtEPvAKRy3qvQ9I+Q5ueRvPl5NDemVsFKNNL9
cxFFUZzACbouybXwNgUfPpGO0t1jjjk4QAwB6+Nu0Zuwmhz+vCSBpHbGYyqNiaALCffEQU5/62qf
YRwVUFtsS0xFJ1e65jMhsBl+W4YW23RwQhIagWcCasx7kwkzsEkO72Xn8Eu6IsPnE1p8gLOsFImc
p94CpZybxJREKhe7idZUMzAkB6XvfajzQLLKOwIjyMzzc8FyxRM3jTc16EDKnpFc4J18hqjEPTih
d+kKNZBu71UFBFjk+xEf2pnMnXaMWT7qL3MSio/M3OU7rL7BVeIiXV8dAgHeOEqzOEmtNLopTc/Z
2jr40JdO96wTGkM/9VwU2iBa7NkzT8rWi9oSyeK/OMRRTls2OuoonYBzoLCjmyLT+iupdgQNtNJ6
5TyVZzkZ1k7jTvowYnMCjKvKINkbLQ6TNb8VRwmYnL2ueudhsGpn5/kTBBxSTXdkQ0YHJCzDzmPF
drUE43Sru3R66HA1bAjJm6Eig/as80a8akwBLZiv2iVXokYW1jDq3bU2KKiyZqTnEJOxYyfh7+3R
DL6QlDhfN51k49AuzSOUW6JQOc+zb0CguqeoMosPqUWIQ4zDPDrXOk3OMijMM+Hx7T7geb0y29S/
OEs/EddBGAtTOX4AAhsWCW6z04B2qf1BAnleMmzrgKQjjuay2k9+4x2ywiDQyqQWb6JiemI76OwN
U+3gEWaYQsmeyLJyvM2Ac19xSMDZLAVflgAnSseoFDMmmFVhtPiMiIPdadcq620+AsStAftTMbjZ
VSOpUYrSbCmgIC8JYk6Jq2Vov5Pt4H8bYRh+wXYuwm1TRPPNaNuzs5+UW+//0///WwJn13YYZv1r
x/YdWS4/tv3273/gD++i+ZtHO22aNgriFWmIkOePtt/9DeMi0wDo739Yuf9o+63fosCz12EB9kaf
P/ajtnlFrtCpOwxX6dj/Vsig9WvXH5AwiPbBCxB5oCr4FWmYTEZKpJ/nnRjYNUlsZ0tOfhsRpxBf
xi3AK6R0DvnFjcJ1ZU0kj4aI116izpzfeVXYvLh+1j3jpuueU0Z+f1Nww6uzTd4+L9B2fH8F5P84
94qQTSbWFLmnbHSJniaB8B5eUnVdvYUJtth2D2CayeduarTPP3yK/0Ts4/zqbCeo3kH07ULyZ/7i
v01sfvzpeIOLxh9kC6Q5+VC2BI7CKJXRTR6hroNhje2P2RGHsLOexyRAy3cW0cQf56VavgRvBzdF
s3NO8R3ucn8oDv3bEc+6wL8Ebwc/gWjeKVlvA0x+zd41GxfBxLCqikoIk+w+yztBTw7ogs3W1gxb
8NEcc0E8DERbU6ZxfGwc1BabEdfQC6yqHKYk/sKlC5HPrHeXqovhAc1kxaxgvdqMfr3mUpZkAiI0
tx93qflsKGWgzAieBrKliq27tNwcgd9Ut9RuKbuB9TJV672qjTLZ5gBPNtnbtbsE09gCj/LFthFk
CJbrBV293dXGem17U5ag/OAqD6eEW12a6DWpvNbbng/AP6JI1ftJFD45AkiQDdemQmBM1j5Eg5Fd
WKZKK6a1Nl+K2qSpqQJTxaGYo900QHDZj0iuIG7wVUIGFaaIY9+qlMUV/ZM11GKHzWwaTmtUYorw
seofZgS5Yms5ExA96VvmHj1XEm6qpM8pPz2/sRDAp4tzVc3KnDZpKu2JdEk6HipDCqwmM9yjx1lL
FJfrE3PmeR+CTIfghv3qPq/UDC26hek3QDXYuG9FXGrO1t7MMsWIjBpPEwV8oEOl7hP2uM9NCdBo
HGO+qdEJgV/5sCDYQIuwVo/LWkcS/x68omlojstaZUZFQ70pYdfve7tP2Thm1AWMn1FKbMe1WkXT
bgGCC4mcCi3W55k9HMNJrBFIhN1+dSdzvLPeal9ZBeVXrA8oDFgGUkThHsaPCC9RbvRb+UxjSCnN
d++R1TuagiGXA+u2LMFm/0gRLedmg3WvHreJk6DUz+aE8N0Qcs+XKhOJBASksoNtcltBgybFd8yB
4YtNUzWjedO1kZKvo6SROUYVgdd3XUesyTIsDjkGTjZ+WFU/0bUGAPe6sI4ZaNGGWfGtaI3+c5W8
JdFHfUvLilxb7vpBVcauTkJ9g4ql0tvOpC3YDfiT5aN2yHs5ouFmr2ckFdu4ulJlGqtBpAT6MphC
dA2MgdAz7REAnk45YecYTLkK+upaiUk2cWs69WtXB87JIlwJQg4ThZNmh/1AEbIehoRlgp2Q1V22
DITZDXUbgfeJ+GlqfW9a4OAgV4EQ8xbnSEdr7HbPvfQJPoZKxKufU5AGb3nSsp6aF1RE7ExHxoyb
yBubMRYTX+Qdwu3ZQHsxD5/MTA3mTSaVRwpmMrGLaOymflVdEeFwMwr0x+tRTmoyvyfmofauZ2/I
otToR0Rf9vK+6ByD5LJ8chagknNiJwXJCK5r6VdvGJTZnEO8fPxHjqqG6Q6Y1BQzV20t0/ihYggi
O2wlXvVKQge7Oq2W7qpWi3/bYo1nGVePtUEb28tsJfM0hxbK052uBKoZv5Y2Uikrmy/0hvadWzPf
3EhQoXfKK/CpVyk0nDjURCuTFdfDcB97UV6XSM/wUPMKeHbhQ50qhKLYBlu4RpvFoWyLq04FHwm8
m5hRSWxhW2aa65wh9Ml4HwRhAaRbB9NLDdvxVvg6ItDRpzlMQpMcUJscoHzq6k8dljVML/5pjKLM
W80D02XwC6eIDeDk4yEUKxZpjUofKWGB/bgYMPcWQ5obzPK0CvjkqmtRTOrJzofZ37Cw9z4zGSZw
c3QsgR0ULq3NZGNbsMK9dtFuXQFYEwwcFihefRsWp7kNG28XzsrCWFcQHwq/AsxSl6Az555ZeMuR
jt2oZW3Iojmw0cR1TCWG2gZrr/s1Vpw2iUAKlLqZijnHQW+sDcK8tgrd2jT8p3D8dwpHeBCrePVf
F47H1+lVyh9Lx+9/5HvpaHkUiCauN9aqjgfDgurne+nIivU3ZN4uKdXrxsZcq8rvpaNt/4a5jvAo
xMIuSvCVyf2d+GdhiyOdKDSpaLFbo5z+Oxsj0qx/XEqiQ6YpXVmELHvD0EWf/HNxRt1WLBkekseu
a5ph0ywlUJzR4nVulwJpYOOm6iKQknxugtx+EswPHuyo5fkjR6QBix16W/xSJPSyy55i2ALbPjKa
tU/ktDNN/h7fWKO2jLGW93hJmnxjNMirasC7+wGd9q6xUO/Yhjnfi6iaYolB41DbOoeRg8crQpmL
nd0YvlYYdfiSu5N7Ry6tuJsR7CHFY9gCSaPRr4EjtFyX6sz+RDpyJirMaXtaxfYMLrv5hHsje8VD
oe8BTVixHWb6hdNNEa2SEq3j6KX/CkjTwtRXrGeGaV1S4V+s3sCQRH6C/W7AZpv/xdLdWevf/9tK
v30EhJUFfKoQ0ENrJaD8WKGWsCsyI+n8x0U50QnVlrdr7BnRSlTPBihGu+2DjbTL6L4OGpt0VJu3
xmy79rYEw46HRWSaCZRXnyLgGTdL4gluKrf+YsnceK64mB6ENuadJ7PsZvB6sgCJJSveF0USHogg
awCEOPVdGKp3PakIR9RD1wFOE/Ag9oGJ7pes9dtPP3xJ/kldHv0sAeBNu5Ct+CRCEFYuipj1ufz8
+gDPpPuf/7L+uwnBniVmUz0iDEperPXTT0mz/UB7g8yX2vA0ZI4iNH0i3YnsGQS7Rr/sO+6+m3mY
zU9NbvFrgJsy36WVm0NfwEuTaP5b69j2V+5M6ypFg3knBt+6dnCF33th8j51Z/sQSVm8z6tpZKJT
mEdZTRVoc2Uc8tHxY+LVcSCaJc+0A+TgylycL5U/XIM5sY79kHhHLpuOCInEieWs893sTfbObCKx
9+RL0UTZ2XXr6TMhHPjoemf63KjEQXeO5kv1FsHNQozb5s3RN80PfCnz22CElVl0uSQx+gu8kExt
/NUdFucYha5CNy233KLzEEvZtRuscdHBXJS9tamB46Cq8A5UfEqbvpLZTSmc9lpDZ37WfdV8Dbl4
1aaaVpUYNt32OC+Bta9E1x0BZsmrou/Nm4SM6nvCjsYbL295czapseWuFUt21Epkqxc0tR8M2c93
HaPZa8eW6V5if0LNsH43jXy5lOPUPbuiaz9FyNeuXVdF2zW4+fbPn51fziwP5hmLchgljuUwbsfD
8fOzY6djkqRoVh8EU6tLH2G/NFgavycVazWpDuy4ovXZoar+PNnhsu36jvmcO2nxJUPJfNvgwDy3
vdk+B63bxIUoTKqY5gPYgDxmIFO+K1v+lnykaFkxBdUB+RixHIwZ4WakC/O9dN5pZKMP2IZpWgEI
RVgMDH3jUiZvOa40yageZoI1buCsvIa61esNGzXXQOZ5NsPSwqC1XN4e2yajrJTS1zeq9Sy6yDr5
RpAqiTlGSeueWd1zhUnmVnYSy3FJApVg7FzJT5WZH6D8GmDQgICIjTMM/sFl4xDsciqZu9Bsa/0X
7fwKpPvhvFp//Vi40dHgC6Klx07y868fPWkHU1IlDwyhfSPumW9QJLbGY4YSeqXA2ubWbzvjKdOS
5sCbm6i5mRV5WIfQlFwvDt9BYroKDLdhPjavcMcx10btRJJ7A53oRbmaN4N1wTrhYDR+H4L9Sx3O
P3sDjHd4WahCnIAQzp/fQEVZrCyRBg8Fa/DdnFnzbdukKXydpCCgqeKcSZhh3jPb4YipBE49P6ya
Vybm3pU1+ck3vnsOB7OuX505sK79ac7Pwm6GZN8WYfJUBKs6UFRpEf7FPONXgcf6y3fZgGEesYki
dH997VNJKNPiTt5DPRA2hHeyS77xNKM9oyEp3luLXG7gIJEIHozVoX/zO9ukxiBiluP5zR4+RbY6
Fd6kTnXQGk8I9JjtTm5PNng7VHdsC+R1YPP+Jyh0eI8xQH8buSb4iIj+6hK6cHNZwnGbtwuuAHfK
q0MwBoSzAW7bzLbiGBqG5NkWFpjZ0AjPnWyJnAhZ/9GbpPumEPMLpN7loKY1YVcLtVsIbwq3PYPP
r1bacV7ZpQvso2tsa4dQMtrj/f1kIdjqhFMxLMmb5lS4Y/JC+Jo6URPA+Vu/egkqlS9E3otxR5wx
L6/KaUFnZT8UdqcHNrvOuI3sVnwxmw4EkSmSF5688atblOsJsv5qyD47D5B1b1wT2yw8DU4+IuCh
ydtl/mQ29oJPovUlJvbss1OX9Ym2cj6Bo8NJquyR4UdhX4t56hgEFPNtZi3cJX9+CFIk/vo1BPFF
zWDBenorB38pGzirywGGScukD8vCFv0FK9u3s7lg/n7QCf0hsjbegFhEuqcUa159YPBEB3Em7Ui/
AuzSBrEosuLMFK6bEASZEt6xkUlykNNq37esCTZ8k8xPqxb5Hcd//8me3PHrQCCxEUco4UExCfTf
h4py7Gaseg//s6l5DpB7FBsaq6TYFxYhjKhqSkYXqTHHaDmC0+yW72a0PFhpBYkWtNXyELW+cXH4
YuEhGMzhSwvG78LzJWJVt/Vxtpbu4PKtZXYu15Jz/VybSfbP3ZwfYZ6SUT7bkrGKo58trBqxU8PM
4fUIoqYyvhBR6vKwZnbnbsmgCT47gVvGinXIubYy5gNRocHwOEt7WFpb1Df2nBCS0Ay5eM89IN+T
kl4gjGwmJ9zUkiy4LiTDkP1R66eYVgIT3DEBCiByRQNJIAqsB2Oc1gIHod/ZDGeuqq70kc+u3gYQ
r/2uh+ti8nbJZthgEOYX1U0MMcjwG/gaaGFjRQ99ZPBrjHP1lKJhwJvgcussVuZ8Ek4i4UlYfpNf
GX2/lj+RvqS9rKHjMm77VBaQJdgCYTDWnOzm1qgW6zolV4mwrjoH2DPV9ZXhajLD2Kk6H6x6kSHP
07BcMuweA1uUbH5Q1JZHGD4R/WW3LN+ghIenEPP8rhhKAAHAgIlqNNUy7dwRrEOIMopBjiK9Y8IP
QZROS5W5mVPwn5GHINdrEjOWzlJ8I3broa9brF8eZSsK5xyqTTFB7A2CEk1WiUuPyyDiNxPp5fL2
RfqPJPJJNwgbX7+UsoolFAn5uf+xTeXu+HMT8x3Bp3X1T/7IH50taU7YOwl6JWXd8R37/7SQFOm/
4SBGbUtvyXxlpdx/72xd/zcbE9qKbly74jcWzB8se/YlDJygwDCnJ6Te/FtaSBYpvxyQnut4PgsY
j1Z57Zd/UTPn3bDk0xDRdeaMzKItzz57SZXm/l2UNC5wPL9V3aEuTHLIoZSx+NlMo/S3eTLWEzUB
5BpI0YTBrB6cnK2o+J2O6uHfyqlx2J9umrHKj0yizOm+L1rzCxi9iWFz0BEEtaXKQKBis0xFCFEL
Ow/HQx25ICJEm53LrLK+ORhT6g0pceEnY5Ucz/RF5yB3KfLrFHBBHxQPHiP3A5KwJXaiwiSITzKh
rRx/GDaMp0EGLkWjPIZGrvEuMI1PISRd/B/gDQF9BATejOSeL0t2PbPHPQWjN3yc1sEhi4rI34CB
Eg+KkEUyPOpZI8pakihubEqNndPwjtlPLD0zSiDiMUYoyL4AKojtWzPsJ/+TnMb+HdItkd169mzE
HRHrd9yW+BM0WUtyW/iayEVMTZxp0Ryxljd7qR8Dr8cIxiehPyS6rkDiR4B89Zykj4HrIILsahbf
W83LP0k/EVfLNM8fYINY3sF3Z/OUQh3cRX7ewauwMtJ9gt5fhWnSaZ61Yq6cEk7SbdFSlmejq0yM
dx6xKdsyWaiMCTQeNk6xZn9mi2SsFsyiW+KMQZuK/SLQL6gRWv+ed0I9azPunuOIwiWmgncY2NKf
ExwmvgUKtYpIZX7spDvsp5QO0lu5G+wsgku7sHehhETiZeu+hshVqrOu3WRjlq11Mbxo2lVjiQnH
Dbh5lPL8LyiQ0FrwpblFpr8AddB1KQj20AwP9m1lNNck8mT6xqwGJFFnGzdq2Gwjr+rCcMcvwm22
DOWr5t7NW1GflkpaLjoPkPfIV6FNstAoO8xESV5ZFAcVPToYYMt13Lhc+O1dgHnxWS3WGDzi6JFT
HBhz1LzH6xS0wODJQNIiItNHmSjhts48r2AOG5nlOUPrhT+qISutbAPmQ1kRwFgsQk3q3+hhfd3S
xda3nRHKa4oFceUn1fRql8InhRcL505jIdKnOSVrGgGIXSm8aL4pjjor7PqIhroArWfpnjyvJTX6
o4mGYV+lUt7TiltgPtsRikkNeZ5vNiVngndVyz6GxIxNrkmacbxeCKJoY9twnW0t+DTjZlwDwszK
UKi61ivuHouopJgrhzK4mZdyui06zzyQLj/EIkWEyhO3lqdZgLSuMAJ5a9R1McI8Tgo6Hsv0FTKM
cPpgExFx6KO5Tc+u2eFF7LPlwkLss7FEFd8pst+gW3uZ9m772qEgZftR9vt0gOQ6UzS5SHoG8US5
bdcHN2lUdeAfooCJjIq8Z04i/ei20YzowfOxibB8sf1DYQp7OgWw709O3ahvpNG88wZsTI70uuVx
zG0ojVMuLCgwiZ7jsDGYRHedyfAosy9uNfF9pPDJyl2Wcpp5EDgRLbXZYZmd8JwZJLkSMWPM8/Vs
TWwona5C+Iih7xCGSbcrrHSFD/JZ1fu0WbLYXlznYsDjH/fOIIoY4J99Bdwk2jlhZkQ7Qza0tIhH
rSdyEmRsOoXN55y7afZJtUH2CizIeOeoYmSmOI+Kdajr8l1z5xFADXi+0vKN/oSa192SaZJ1O1K+
UnXF/wEprmWwN0G25cMB3PjhgrnE7QzPhgoAI6kx4ebSSsQzhKat3fkmidO+SleaYzMejVY59S4h
AYOM2NorIWLWVTOECJXIvLZ06rwHRv3s8gj3G0kdymdTmfbRD6fg4nssPdM+0XFvi/YURGw9wUL1
9q4wPLQ59cwAqEo697YobXTxpQJKcTOpGp16v/jZIWxr50Pbzx8Yo8BK7cGmWrElkyLcjqPZY8gj
Zmu4KZsSdIa2ugfsS6BXCXaa04s148rDRO8WetHH0gn6gJQPwI8oaNqOU+OW0ZP1H4nJv8XQI9bH
+lOJyWM99OIf21c29fLnAM3vf/QPj0n4G2JbDCFgV9Z9ARP5P7Qmzm9UNJ6JeSlgLfGDw4Q4ABtH
kRdiUPVdKNPUYt+rKocQAeTaXgCF482z4v6tfUH087Saeg5ZnGdSn6HmYwBn/lJVDcDXKpVJmrEx
YO0ZiRx7c1WhDxNVC8WrgtfLmi8LLxHFPUs0HDe3kz/X8UgQD/M5vJxPWSKdZ78T+r727eoRsWny
ETgMHlnM0gBkp8U7QvNkiBLxO7qSLA/iIK84K+mt/DLuwcOzFXDAYF9TocARs2pG5biWHYJA2qLd
tZFkj0b82GRtwTVzby9jVn3rSjT10LO1u8+Nzr1jRAEQRSTuKuAdjZ3ZGs6ZM5HFOR9BhQXAEbZA
V9PBraq1f2MbiuCQ3uZoHUrH+V/2zmw7TmXN1k/EGvTNbSbZS6lesnTDkC2LHgIIiICnPx+uWrv2
qXFOjb3vy1dr2ZacyoQg4p9zfvOsltA5RTo3m52uuund5DaLYsY/8jf/CsPe3m3wgCQjLXwo6Xjt
+MbVvPsTMUde9/ttidqNox2a1xFaaxTsHIbP3zkf+JFMM3iNBgc5Mdw8+Vp8r6OCyWLOKhZj9Tjz
yt5cmoDeGmWWjxTAQJ5YxRE1Js2zwD5yJwd6zS6606kXu2QX2IVlAYRn5h1WwnOs48S5ZCJ80CWv
q/MFb2QBtRdvpIOtc0P1dPDAWEl8WGkY3icVkCsM4b1pxUlEsTe7ItXugxD/v7dwrBe1uCutLrr3
hoxoSoH6dBx4//YT4jn5jJyzdZapm2yMaE75E52mR619sqwufDDgT1wLXAUESkLvWFsMvuukt54T
vEFMivh0DMo9T1hu2ruy7ybjaXHreecHBcRvCr+3XUUMHUexTWUaxQuSn5nmSoal3U86A7r3HhH1
TZhEDLYRkWl/1U2HL1DV4a6XGW7FEI72g2YLQ8OpGz3ZfZ4+aGfBPhPp3oBXODkf+PLBnXLleXYs
MdV8hpCyyb5bCGbCCdL9OJs88XXR5Mck6ORyAp5hz4c8GY0bO2EksFW4Q3YkgMIm2www3eQp80oP
m4oiJoF9xCtvMkdH9yI0MDpbve+/NNbs3maDYRIoYOdqmCAhi3bxtj4Vgc4h1bNJlsooCsWszuCN
IJru5W34Ttp2dQxFqgMX4TsJn89qBGJKPnZqB5gp3Ke9teAsARFgyLP0xWieKmxK+RvhsUiePX6h
IXD5/ACNbzzNqAlsipPboK6nSz7J4Q0M/TWJnPSGeQBl3AXnj8lGR6hb1zintQkSOqAy48VzcMnk
C6gLk2fcLgFisjcBvG6kY1YnOgjVay4BnRtR1t5igup2A3U4xWhlcU6NEYp7YVshRp5Mvfp+kvpH
bm/juUmd5ND2yHn4dZxaYLMiBkZkiVhCqVNKsWDefHkNr+E4E3obN9Noj/Estb4YMEJO0He9eI6a
x3YJb2QxJPjVrGEbha0+q7wYdwENEztXsjXGz3FgT2V8eQsrTZXQH5UsB5BRlAjmbFxmIYMrnbBP
EJrTGC1tdfF4r1a/MiRHjm0LyYI7cvCPzFvszdQvfGzDytt3uxQ+HtyEUPjpPmkGLL5eczEbMfwu
5uCKSzd5pwpSHTUcgaeGuMddMRE8mmFBkiAbpnvqgZ1917LjUXk2H1x/ueZdOB8q8tHbLBuqPS3w
RDoMvsrCiY5Bum9FXIbLe5tgvSWzdLeI/laqMsF7glRVOm1/6BJOyYVvmLd9n6g7f2C2zeb2JyaF
7sARI9zlyZzs0c4AtyfegDHc7o5L23IAnCZjbYW1LnNF4GYM0o/VJxKnFqfDMpibmCa4Fqms7d8U
yZujWafyhVouyYWhjANZ/e+x96vDvCqdslfW82TZyYdTegRBdJK5Jww3NfmV0DZPo48F4+jUrndp
SPrvwUgwfRIpM0rmeO6ZNgE6vgwjeBhFFh3yhUdTUcP6kJ5bc1X4S4C3uaNMCq5eXuzCLpePHNCT
16gD/OF4dUIF55hdIRt3PxsyfxzAqYf5IYKqxiky0dKb2+G+HmR0aBdkcEFHy1vUp8ZOknjatqpZ
rhTFt5e5UySQwYc8OPzB7eBr424AShJA5TG3VO2M+3TAeNPbiaU3o5YlPG1dpDdRWYfRJm28blvJ
fAy2pe20K9UiX2JXYSn0pNtuJ9siCLKKVmx5CQoZHOYOAaeiQ4CYfzb6tIp7kTJFMEbjVQpzeOOK
a7o4H5W4mE7/6CdF+wBZ2rzCym/iUPJOjxWXgQv2VDPu1nCgj7ZN9IAWCYPTRFD8dga3/s3sso6J
UtfLdpKJojXY9eczoOnI2RZzR5MYW+OXNhunRzJDtLmGY7oTACdvusT+MCICeWjFP/AtUPI5018z
uN5L43rGLfcULEeH9NUEBpVbqUte0t49aKf4SPzxF2B870DnsNwQmcL9ms8/5mmOYlm1dhwE/WdX
V+VmcswTtNdy11u2+E2Nx0TGzgBKEFLTMAERaLf2Mru7hbHmPWStfsfxtHxoLP/apPjHYOaOu1ra
0IPQI3O5VVmvSOsRDCJoI5OdqIcvqqSf5zZmK8X+Il8cWJfOVB0DiyoKYBE28cd1ccXCvm5mOvQP
F4uQ5im3y5ok/7TL8tmgl2OFuJgfmR3kxzYPg99wZB6pyfhOCFCGfQ6GygjeG+rL4s6DKUL3SHCO
AKvfCJOK6cDp3pklCeqcxzPteDRZZDDLp6bjEJdOVGLruT45k6DCjbx/4VsvOYHTm4prfkPtnLW3
+iGiCRycvjCLAxhkcW6lfnKXbNhb0M03FRgjsE/LlyR3v5UOvQOc8yFSDAvvdVITqaOcZyJRAAt0
boZ6r0eAIL0R/kqA2tL7kLybnefcMa8i10GOgppUrivvV23XFsOrcdgJqpYvtAj/4ST8DmoFVNb6
GuCQZYRSK0H8a1DHUEA/HVwaPXLoJpsp9LMDO5bgEUmWvF2lij1HSX1nN0Fy31PV2vOh00h+yDPz
ms3oAl4guEStMGXKoe0YPRNojCheYGL5j2slwgHFgWhOYDft45itgU6COwG9uJ4P4czlkX5DZtOH
ALq8ygJRg81mZzV3+N1SROjogjfhm1nIsbNr/CuGeZeo4W6pcgApkqHDEGwKUX/0FWmsZdDPahjv
hSXvGL7fslvLt3zjmfuedhHadUGDTGNKzTu3uRdWlPR6nPKTjQ5c76YpwvDGrzsK4hj7ECjxsPaV
9XJPSq78Xxrov3bw4/jGGe3/bxF7/q0/h3+eo2NcWL/iP897kfOXZ9JPwHzZp4SNG+QfBz7mRJAD
UHrZq4AWoB3pH3N0ypEAWPBHtk8jMOQAVPj/PPHZ3l80yGKpoYl4hWqa/xY4nTnffzvyoTV7Lkaz
AF7heva0V7DFP3l1uF+MqWupDVCMm98mww02dJz8CrVdXUnKd7sM+wUFQW35GKjwFicZVt+p6J7I
3z91Zj+cR6a4lLEGSKrtaJzmxPGTw9QWGfpsZ3wCAGEG7rfkY9wwCbiQPcaJ9/Suzw5NFXlJr4rB
+haciBeG9hWsstm+DBXeXx765dI6B1FKIW7JQJlBsTWZyGhC09Eka3eTJDDJ9wuN2CzyQvV991KF
CJV6EzScgc5ZpH2qYu0kkrsgM91hT+jZFmfppjn691qcSuMS8U4wmUh+i3UmbGoT3UsHpIGltTBi
STfR4QHw/OydxpzCRxbZOQ+KZ/pVDAY7VoBSG2et134WTRJ+paTYgnixORiBGs5ac/JRzNZOEE5W
NMdKXsJwKHVrX0LTWYbt6Ef0jaAkA5hjjDPsJ1zo025pMazHYVsc67SFyNfk5JWrxpHHwtDhTpmh
9z5PAIlCJ83oq82fUuzZfFhjcduxgB0LW70Wbe4cCqmKDSnr9FiqFL97V6fZGzk1jp4z+gEAq9vW
7S+ZGse3Ia2bLfV59w6ZJcbbU8TpOPV/SZ0oonOKXDEbQBtTS6mdU6rLVz3JZjNHVnHGhfgzzVu0
haQcnxaicVQRGfWB89Gr4ZAHZ/1VBzB2wT60mwPFXY/Tkr/6lY0lJpeXZWgpsinTK504wbYe5Tsx
q3M9tc2xlFi6GWDHTGztzTAL/yKECRy8W+6zFP54aZevwjTyeGTVJ641/fbzxgcmviT3KmrBZ5rY
sCPMCxzJkrhkdT24k/sn/3xnQ8aOp2kir2slZCsUnt5krPrbUGL/CjzXPAVtnu8bvXgb6D/Uda2q
Tj7a06Fm9v0zzDp91owkdqLzjEcsi5AZivQ3Xvv2zjPkE89u/cT4uzqYosZ4kov82JS+vxlz09/g
dyfRBqZ9L5HdTqwL2R63QbSnIpmnVmZEh8lXv1uvrE8cZNs4Ye3YlClOBhrZ858tjWFAypp6l6bg
D6M1u9q2gB4wvKzJZQN3mDlVO4uqj01o62fLa8xNX5WvRpWcFrDu1MwIBABpvHlzYuLB0MU56zwc
8cLNv/Et9h/jQtOwJTdFqUjLD1Pnrywss7ypp3K8+GDWwEj2YRc77mIQ8PNpS5iABXl42kIT934x
8WyDe2cc7dIcH5mgwLSr3FLcAyyqm7X9Mb+K0PYxhFAam9CXxjEGSNjzAI9kK00L6kBetPa5GWkn
3M6O5F/jwipppVXy11h1kMuSabqnX9BiiMplkUYTqkKo9fzVCRbVXQpP44zBvTnaUs0qOkguLb0i
x9H3O17tGs9R8tvqOgU2AGD53tfjmH3PxRBxrym4o2wEOqGudHcOxGe5WihjdqGHWxNZ9qyJ6oPK
kW2yzoDDYDNv70pG9nPhY7lsWSU0LPzW5MzgcTZAxMBzYorO2SXRArgtBfqIs+2HJrb2SghfX6vC
+OSWerOXnJh7VbZwsjjJG517LUy7jKGhFyDj869kCPs4t0X+WvcFBnMiUPmt3c/ARmqiGjFgL+ue
AdZLVyFYgj10Vhdw1Z6tSO6xOU83EzO0R9eJjCcwWgHqjYfttoyAVNUR/rQxzbiNlcbam7SN3nPo
M299ND5QLZJTn5QSOSVrd3wf4kyGOR/69a7Ff+8/1Mvk4L6CvsYAIwN2N91XGVmQfB6OykLXwBex
rM+SJdzMid88YIN/b8bWO7pTHf3q7eEhoEFGkf0l5eSE8oc/FzVxJfDztjOd0CTCuGQkRCjHEvI7
QUjYFYY0LjMxH5gtowX8DOg0PkGyD1DP9olrsR6E8zVXYXm3GOZ0O+cR4uo8AlpstL3RA9CwKbD/
kFfTQxa5emPiPNzSa4QF0OoPwG971mB5G42sWotDhj7C2Lg1oWOe0Dk8UBJIuEB/H8eQJG4ZMhJs
AZcxc2mjY6f1wZi76AQGM+FkrWkA9KP61yyAsZgr2Wy0IF7QadRxlm0hhUWhTXY2L6KYnNhMv2YV
xQBrT3Rep+y7xbfughe4nu1uidS4NweRbxl8AZXFu8rpQ2d70CT6bJTd18qXZ7s5Xiy9ml/Ueuq0
g+bOZmdyQ06s3TXmXOzx4ZinhTH00YAcsekEKTY6mWmQSKH+oRlRKl0WgCLrkvWu8z+WhdNTA8QP
Gqz8sNuyvGAKSTYWddEwWUl6UB1i3XANQLzN3WyryvKbsEa012L5SMVaq7Bwrka/8ZJboDoJs5SC
pR9kwc9aWLhGoGjeJ6WdbDNmOVflhhMPd1tsEHlIinjfnDh/43zDouSxYZi0+1bjvaGyfIDAGfKt
lt7tN0AE5HePWZ2tflHGLosoCr/K7luvKh4iuxUnM7SXGxjEvA1B+THWeFtYTFtW7Xx6C+eWB4Z0
nvB4NrRWMHwqdMi67ufVT6JsNnG7uT2Nbu3viykgSo68tx+Kpb6xLRvE0by428mZfw4ZDIHJ9vHU
RLwGlZXlzuTQ/DqY9nJf0prLG0prHjjoYNS0GZSClz/Jsnjnti8lQ50mfO4Cj68FfPRESPFEw7ja
GlWUovtW6t6TSfEeFP4TFDW1bav06trtcHTouIUwkxVY+4eEN5rZrvvClFJtNWoZoZRw5y5QVbbd
EADpGSc1x0vHKCL3JwbgaWszfNMNIzY+Zxz2Vns3WQsC7qKDY6C98EOVg/lOBupXIRJ5t5gONKpp
yqZjIaQDCNCfGIIXumFlFXLaeNmMkW+KmGdDY9LCrB+7MPIe1WwO5pZV02CLYQt767lD9T30DhwP
btSUzxRG3Ar26P2DEJbHLQMTqcVAiX9+O5JhjVH1ngT4j20gzRss7MWPAX7XTxrMz5XKEmwCbZZu
u9T5Aj/qMYbL7V9WWuDDXTDDkHDIR30SqsUKmZdZQeOwN+tfZhVWsWjH4WlRPYFUFs9boIzVIWr8
eyyCF7gsMoB2aLf6aBlLweXsT8FXkgZwj+0hAIno5W+e6N1ba8y9uK9Vha3fEVvRioVhTsdMuZVO
+9g7Lqn0mbfiqks7ZNaagKYidjiCg+hDWccIB/NdE+bVIbV66EOBknsss8QxeF0H2fvGoSD6VB86
vHZvrGblG4+48QfmQvOJ8s/kaBZBfjI9xY436fxz12Ac3OTGkMBWoLb3NbXzYr5MxkwIccn6c2TY
3BCZSUBK0Ot+trt+2ma1tsrVLCjgLKYUiZhD/yDRyd9MEBtfnlDTMRza6NIWhbxziSu8YPTvS+6/
ls5oB1ZlWXuA8thdLa9RL6HCcnwY1HNqscJuOSeNUbxEwlkBW2KeduAyZHkhoFBTsJlU/otKwsX/
kZZMaOIp1DxZw9GNuBF7zbCi95n847bzqdUrs/cpUD4ticH4VC0NIZIha4zbqtH5O92hzZ5qVThr
9aIrJv4NqNuwSMON65ZGuBlqVb+ZiYbRxF896prlta+jJ4LDDZuwbvzZ1E27wq+KvS+X9NI3bEmr
ZuqgaNZT/QzBB4u3GdgHBcn6pmiHbj/XFEm2KTQMYSwVEkwvvL0CzvyAGNb3sbcg5BRTXu6mwqL9
plkA/thFc4QInt7bcKfnxzAo+vZO42H14ijVZueXuGYAJOVfeM2jeU2ejTZCwBfbzZxB3aYMOuU+
tTLFfcMyNrdh0A/HIsrqaKMKwqaXSrsGzM7C2lWLaHroZRnrqA4rkGeD7xxl5ntvNjG7MV5UKoJj
j6PX+kl9QRKb9A2mN/k05R0ajNkXOxK2CovJCECzNAI6eTPZtzeTNMRxJJ38qDscsDUx0sPi4X2a
5Gycma2KU881GY/SyW8wJ+MOtsfgm1yA+8ts1oE5ZmpZHKi2fR7KKMnfLQvxsiY8ypQRf2mI0ZFJ
Jb6a31Q7pUd/xFW1sVB8tl3eB69Locwdtv3F3UVDVe4Hqhw/TTbWFzWLFXJSUWktzEPLtz0v5Hge
hMjFjwzr66NSlndeRK62OJ1F7GUWoWUrq51dWpK/aE2S6ib+W6Z5eFN6/CtX1+3oQOU1vgzsIjGO
amIZjVXsUp51bM67GZYR2ZWxCk7Meqe45eD+KNM82velaX96uCGOddmLTYJ0htlUhLil2uyQp9C3
+nblL+e1z8c7ZOpnFRnTgdaZO0eTAcIjdzfxSja9NG1kAXs+dlbVsZUa05uSIy3Q3chdxSS/24tI
e7sOSYIeK/rjN1aRZzuVAK6JKh7jCbGmD2haYtNGQX00coI0huJJ0ig4QchqTMEM0yCxUTjOvk1c
KgCjwLiTzjJj982OI1LlrS6ZpXuYwCAJKqPaVXOW/RbCd2+ThHxPLLoUOYsIeDmw8I+CwieCHlty
8fWuL+XEQ0fND0RIouukU0KbjDqPpZ97O1QqFsyhbc+5ad2HIVHQYaC3Ayxw+jkEqMJNO8vVM9WF
1xKDyFbXtD1bVeJuiipy3v/UhJJLh4Zc51n9bojhvXMC0Fi0ibqetsxNK6YvU/NgDSlpP801aWWL
g+faQCnHjSY6gKSDNlQEKZSCpfqk8yXbTXxaG8C2PwBfXbIUR+/SEc2ufmBuXq+30Wx3o2xIgGvH
IbTAOLeiv+Fc5AP1rYNONnVq+lv2zH98wGBQdz356RGfTHfTUjjL1TIEB8skDmf3FFNWaVreM38w
zXh09RjuJkgN10Gy3y5MCCjdOv7R4SBOUddVtMZNyxHt3/ytGo5oBb1lx9qVlFAZnf1QyICJgOh/
yUzLc0DKaWMCKzgz14qzbBZkFHzYy7ZRnhFHJ4qV8a2nCLec19iKzU1OKHYp6lMziqmkQ2+Y3xAX
wAxM6tbBLfDKVuo5B2+0DXoZXDIfa0KnFzaO0OEStaxj9tHo42YaPyKru1XW7Gyywn5tDJY88BSw
9n26JZTnhG+YkeoNpaAI3CZhB+h43jN+aajyS2lfmjm7yY3mXYpgOM5D9tT7mDlZSakEY3fUpETb
stamYcKqmK037tfgweM20x67mVG/angi30LUxrJPmxDrEFMPNt8akvVm8eFLzRIfUpsWtDeIMPmY
gDWBH5+mngHFrB47Cxc/xjqSH4iLSgGAckk/UshgccbR3qEcneixYcGSG+F4lOeCHcTxGPaZhEnG
PeCbZX9mDL5RSw5uAaxOzEclgtuy8MTd5FP+CcGZLjWbDg1AlDYc8N0UVtawG81MXEEIh0ClBH9U
NuG3TUjCLVoWjzDPzgA9sJd7PFzhM/xKSkGveGmU6Q5uM4oExKvYq/R5yYOSW9167XkkEZiWYjPa
6yxQNIy0ozHYBJa/gv8lu7zV+Gl77ITTwWZJ8HU/qSO2vmMwdR+AL894ZykzzQXKTmrcJhHa61IB
jC664CysSe6VQzAqKP3qLDzGf/SZDVsgn92Wnam9Tdzupk+nBwD7awSPKz6ZPUT/5oGQWBMzmAlO
JA1tUNIyO3B2YYC41Madst03LJbDBRKpiFXv59u0IjOWmSLd5W1tHXXB4az3xuHUyNRkciGBlpXe
F8Jg9DDS+nUsEkVsrJ0/yhTN2ZbwSCEr5ZtCOj8Tb7KeVOiVsa/R3bfF2Krf3hBMT6x99sb3PRAK
lJ+d+45hFFZYyuIN97bqQ4M5C22Ju94sS+iPza0rKxyYi+OOsZ2rCE07tWrkBjMjN8Dz0QLPvS/z
WXwOVtu+e/Br6jVdvvwq7Qy9AVya8dniYb0LzMo4Fjzw+o0TBBpSWtHf4Fu2t0EEbTyG9IC0gtXZ
qef5J/ssbq1U1J85yspdq5wEg1s2/jJy/xvrwSw2UWYM544x9MOi3WTr5YFqtiI31UuovfHetjN3
ufY6bKkWCer2wBS0ppRBUka7LJG/t1rYIUj9uca7nAN8wGIg9jkCNueFxLhaee9NW4+HwTFPpuc5
9V7YIXhPXZJiUuxmeeQ+wEjSD6h0UfiqQp8VPmvsp9REXCJ2dBdaQ/JZ6wa2P6y9LcZ4bArVShe/
EP3xnRvaO4dNJ6fswh5C6n3q9+0Ws5Q/nt2G9WfjSxr0Dmmi9DokwiqqmIWxp6l9a9NwuGF7p1rh
bQO/7V974XaXrgtDiIst8eHNaDLjm0WRbGfWBdppdORc0aLMZxzElh+H3bjAhKUKkNuY3IbDgJoG
5GYebp1RjDcBV09Hi7iSB9U1+c0ihOhjHlgYC2lIYMc0K7mxbLni6OS6E2KVeSfcEXzAmA+5tcdC
HkWIYb0zdMemNXSpJkhX/i4cHv3kjUIyfDJRysCd074gbCN6JXiF8SJLC7gtaZLqmJna/Ah4T9Po
yI22WzpNRXAwcPDWNo9otqC1iCdHfCu21zskggdKBAFB4M08C+xS4IRHdUjzpHvQ6WS/FQU78BhX
Xc153bPuh67F2YwdK3wcvJ7nKWtZe18txvRmuPl4drDfj5saAf+2nw35VtKqeTVrRWehoECWw+vg
PAxEHx8jCtLRKa0kuhhGZv+cq7w8yyGcnmzbYRhKkJG7tG1YVje1FzY2e8YMo4o34MKECc8Ta6QK
G9h8H6XFlQn/6nkHzVldCsuevb30lccnXQNeln1axLoc7pd0gMdBv7GNAZ+eF3MJ0nMBtI7q1Gz+
rjB7vifWwEZt8eleZtLRX7MIw9smLfLubfS9dq8Mnrpp6/Iw45KKOezkOzMdioMw8J1Qf1Bf+kQH
p0mZcicGv7wRVkPBQxlY5k27tOoFZqGE6KEB1eNwIi/VuwnLiTQeRNmJqzer8FhnVrobpkUc1IDG
7YiSq8TolbwNq9r5wfQWZjTck2eT/d0NGS61HyW7f8aZAVMaI3vE0jFtwyjFfouWAcNvqG9HGf0y
JssCHlwnRz/zZGzMi3UbTdwaAHAytN0VIGCF9432KcmZvensGwGMRBKcsQsxh4smCrbMm/vzAPHn
Fr5IeQOp9ifVn9ZuSmZzX4TzZzrXWH5dchdJWDBWtCCWxl0/v9IQnOwD8htE8bEXG1zoh2yiKXLq
qYUsB4qhtm3ZzDaDtgVQorZiEsvBRnote1nioe955UIkldlCflr7gH0sZNwwaJkDW1FVxY1nT9Wj
9rIcnZmHDfw8jCQwb8sb4Iax8pBvmLFa7DTabG9hz4EHsFwJxPH7ZvIwOHq+U+S9N/ZUvkaD/cNJ
Waxpm9/lLhhaJiWfUdNDEUgRPBTlE/FgVGZMn0u7t63SPSqXaoS0oJ8Kqkvret42Gs2F4N9y52Q5
0fWiexNDV9z7KcYww8YK3cnDBDrpwyC/jAfD+OGAPd+bCztk3RkYbKC5bLByfNZR0T2AOn3AbVfN
G7MNebRb60Ewq4y7kIjaFv9DduqwSt+4k/HlGsF4+8fv37P+b3JkMAY9kftDKrT2tNY3kxD61Ffd
/5JN/jXZ2sU78z/J1i/yM/u/VOv/+IK/019m9JfpmUS8zL9txX/blDmA/mX6JvASy/wT/0Ka/jv9
hRnZYooUBujffxuUg79Mfjn4lymfQOj2/h2D8h/W3X/RNHhFuBYd04HAvyrV/n/vliAmCndhBhkV
rbwQBhmYIec9gKvoFXqucyq1pvJlSlNxQZbB+TnPOGZymu7mrgHQ0JFnwKCh74txpLAwtzT0jNm7
Z5UdTAcMiAbEAJVDmSNnnbr23UQ9GsEMf2E7RlMYuS/slCLgsWNNqshPFaCmjVklxl1Uo1Gc275g
0ri1LasNvx0RzPl4VLi+9XRKgxFv/ykJtFHQ6xZ20xMMeNN9Mpo2YDLnZpTApoXqlwvvpcuOpGRT
ZvLP8pgXaIRpbadQ3Nxllo997YIFUFV+Teo6Y4zHQrZVjZ88Q9MgUkLe5MgP1RIrHY2fgKzz57Bw
2SAQxSgedEsiRTOlXHCq7LM2GT8jywSpMtQYbPKVeemblM9G7YRhkA67BT/MucAK5QU8l0rkn51S
5tRdbDbJjbUtWHmvWVpOxonUL8PhsjTS+cmYrXFhVp6Wxaq0CM8ODjaxsfEwJWYruyNtM4kF56VG
QC/1o1+ZeX8riEfRJMAj17br6fS/idB/hXXkeGQH/qcV4f/Zj/EfX/R3doEcguvzWzhGVrvKynr8
r/AC9hZyAxFJhLWh9p+8LNFfPF0wl7AKwJSwCH7+Y3Hw/+K7UdJKlXpo27b/b3lZAmtFO/zT6oAn
hqxqsMZVeRXYY/h5/9nKEk5+20KQtY5hiMhEzWRLShPcEnO0ubvJlbPTTfIxN9RXbFA8sheTmc/W
BRN3ybN0vDotldFRj0bpBYmV7PrAC++zmcUEnkH13DZzg37lhqcukc8JlY4Eqcfu02Rn1Ocx48b0
hZ6b5tWWLDiiVrTsTEQKvrykoVYjg47nztr7bMyOGjptM7VxBHuaDWp/9Cr91vhd6kC/4Mit9e8I
8mZQ0ATqqisnhF1fk3ZMdXGBkC9or5+IACjHTWXBHn10r6Nk0YmJtRvPhusJDJIZnjzaBQlN4ilm
QJ13LiZtR1+tXiMnlFkID74K7csgp5C3Bf7Y0dIqvSmExdio9NelzV7zUaFS3t7qCKwlQ/nTrZfm
kkLYw5K2uLHXu+WPvhianWclbmwQrdhWCHyv4Mzmx7r1rPTkDtQgtaIW9yjcZgC3Dlsvi6LxLocK
x8ag9UtmDllc5kXlbjrKAYJXsMFQhQN8s9Fu6UkxUEGf0KGaRClp8mBxpX3XEUPp9gbpmOe+C93P
kWWUk1gFjc9NXexxkWU9a06kvMulxXuRgYh+jkpixQAflPWc5mtrSiVWlUE6lbkSNKV1HbBurwLR
wJnPoY0ANYGDOgcAKFb11ug7+sUU6u0FWjltaX/+s6JIZNkmDJn8DawN/t6c1XwNnQNlcCMaTcEn
mIR660mmWQXxrDUTT3BPTi4mZgrUiH+l2qPYsy1BA1JWHL1aI4Vem556LcoMaBN5ti2PH6OmY+qg
gnbEmS4jkoCZ9D4FIRUQCnQQsJTrYblEiBj8nDW1S3Zq8WQs3IUfKFjfFAQa2MWypM/tjHzLC1BW
hxoSpAXv7p8C1UrVhHTSZCrZes69A+BSB5Ubs9H17WsyVSrZDzIx05MUE/VqKaLNF6EF0oGYqzFJ
YHYlg9p2tNFVKDzdtjWaaaBZgQEw6I1wBTtqf/3hw4Xs5GaxS97BXml+Z+kC2uH9mjiIzvhYlgGo
LZtVqksNwQ+REFe4D/PJp76Nf9EPRrDrk+E7J1VZXJvdn5KnQqXJq2IiHG4d18OV5Sp7Ak3SW+6n
OSN+UNBJHZNv9uK9I5AL3dzTPWDywnMf0oJNQumsOdvcyfthhwOZDsHOzvn+qVPxY801HswMoemN
g8lsvP55lSEP3fRYzS7mHMfyeLGe8LnKDLg116inegamxEBv7uCvCEisSt3yhCO/LfdttX6kNoYG
3pNiVfjkTCdP5A8YyvuW/4/mtcOVQxXajAHM4VC2BhdEVHfYv+kHSohQdP3RrU2LYh0q+r6RObgi
C99YrylrlelSzwjrQ4uMS7zTqjV9tKLUWx2UUgFwsJcjxnT1aCqKDaf/w96ZbceNXF36VfoF4IUA
AtNl58Qkk5NIiiXpBosiJcxAIDDj6fsLSm5LVFnq6ut/LdtlFakcgEAM5+z97Xwhs4qRRscCXn3I
OK2Bg0YyItEghLitPNCunkM66oaKUbQfKtwa20V3mNPtID7lJoeRm0nrxnVBZuTp0gPV0J36SBmi
4ySWk9s6MorPclpfB5TUJi8g8aBM9t1zbmFUoxbKY0Fg23wf+jRiA0czsB2NmXKTcAEufVtafDvE
By6iPdzS2x5GqLvzopoKIJeM7dwceQEykyh4bsnpcfdw8EJ3zw4PN4XT4UBKklyeYybi+i4mV1ST
X3DpDy2G/MCpphuaOhL+BcC7PYTeaeO0MfWESkt17s6o7KA6pelWs2IgJVf1XTnigsVoACUS0kDq
vOeMFxysSS9fZFC5FzEZkcd8DMVL6QXrY5gMc3AgOTa/bKkzfnHbeXoABLScqwphFyZp1CGZ9V7n
ln5ks9jtEHlTbCwJcDlbBP1ZHPolsdaIuQCN1wc7xDxVJ/b6BXs4FiZ3KrtT6E0B0uk8QKBWrbH7
cSlyqptwf1GaO4E4H1ZdXLH38nbeNFEmjufegWJPCtSll7TX2iePAWpNinw+RC2Oor1F+9/P4XU5
WXeispx5z3HAxfsWjp24LF+jXvAI47Qj/qU3OTDogEiEaQt1NZmUmMLkxdSjZjYhQabOTJgMBQsO
vZMARPAaNoOeyL1UBUfK9zFhm4/QiPV9Ocnb1AOTszhYc6ekE3cxR5T7Ggz8hrjmPrxpEegfQcor
KiSp/SFxppmw1PBhTRz/r8EE5RB4hQXGm+om4vlQAG5pDpsHHx+OithmK+e261B/EyCUEqFoMnkm
k84Dhae33yF2amjN4f0tcy0g0bh6phfUp2oPRZk2cRqn06dYzVW5pVVIGJD9Ggy0tCUhQZaQ5X4k
u2obznb/4KBH/Zg51K5ZCskYGkzaUGVb6nz0IXhT78k/zSzvp6kchuvehBVRZLyCdrRQ3Jtm5W8D
GMmXqMjz3UiY+v0SWfK0zLl4Vwi//zrKWX9aXuOR5teoJJABxCb1ei3Ok7KgKtvqD8QPxO/SVKCS
NIlLbAU5offAfMqOLU3g6wuggtaN1r2/715jmxboxGU/zZetcdXE3kJDKOvHjxAJ4l2Cffo2UpFH
NO2UUBt6DYfC1aquAysuruwYteoupQL6Dr6xtwvkQOhjVQabUfrzBVWj+lM29OggG/U+HhSxmLZ+
7FkS9/R3vF1HfJVwkvOcxKhLa/HkhwlSAyqeYtGUyzuxBxmVnrpEJjcuSctXQ6CP4UA5tAicHtEC
rqpN0KgZbkLaS74hcRCUpOHGJsoZqEgu1rVvUrhsPI8VKcFH6GV/xVTtNknpU0J0Gkl/szdFfKo/
gnMdcyE2hXT2cfK4EaKSBKjUBkcogWCRxBq4oefuvgsT6d+GKBvuGy3pvWssEHyftN8W63ywAtLG
Gk1bCmnHe98miazWFHyESzoZpV8PIHVV3aOIHGtsneSYOVAfoCSVmOSVkbtSkPPos1O2vK1m7R4K
k4hmm2y0pXMNUpy/OOJsuGIGGo/Z3GXdrq+id24Pe1LVQ8ofHalOWH1gUXkkJGxxeEz74TWiLYXw
dDHAKX6H9sne6RgSGcDiy6ZIlvf2a9IbnvrHdEg/IDah7u+JkA3FPCbvR8RZVIVntD6ggy58RYTc
TGQVZaGUkKOBUFnq1vkEiKOyUa6FweATX2EC6cbXbDplYuqo97I6EkhPKnBQlWcKEdgjDWprM6pZ
32NwCg5Efcb5nuUQ/0jeZbu2RMNDa80ApsRdisywI2IslbsVzfepkZhHN69xKrOJaJgch7QG/s6M
G9JkOATMN0AzCXbAj0HEw2vaQ2qCH1QQtMdIR4RBmK0VHiGNd4aoiPU1NYIEdh8jMFESeT2imxvC
4WpSwtnFC1Fyy9iOu8LEUBQmkGIl8cN9z/pWXPV16eLTq0jouM37zN12hYc3hfRo/442vmtS+SKj
AyPmjXwV+bkQjp0c6AjR/htt9oKFL4qbhEU2Gcv5kp5Yt0f8HBHr0YXUGtkGXDmlItitXtwE7tmI
UGV1qWtDifiYALi5W+MpJ7E0SQ9tMSykpnnedVsTNQbYr7WgoXjU3ZuyP82iXc7COptvhdd3D+lU
0XhoTypc510bOe1N1TXdM/B0+2zsW30hRi8+00n4yEZtOgTQWcZAy3c5dQegDmNRFAc4+0lJoXed
xCGL1hW6vtQ0/Juypm1QOf56N7i2+jwXFdFfTHklRgC0/xu3piNak8F8WSAJR0+JKurWAjJ1Y6Wr
zhBWZN7wmdrlgxqWGpKJzgYZm/hdJrdzwrmIUHaDu0aUfym3nNNTXbZBfOnW9lM/Geqhx0YuCxkL
0OFoV5CUDi+UXllKawFCk/1XVvH/9ASqto5vG8qtB3KbN0ShbpE+/bWmaLalq8MkuE0c1d6y+p33
FSvodPzhJP83QNY3sCRIcjCSKCcTGQmQmIzSnw/GCSLQxUnY1wZaS2LnOYl6Weo8rEvQvURaZGe/
fz+Pgt9PJ3FQLS7sOke6gQ0J0zOmkx9MJRiVFopeXXOsK5AxCNbBBTMxP8ExBwXiNMMzVE4pr5Mx
HNxzrbEtA4AXVlpdoUsjsxWNXbT321rqm0qP4rqy/FVdwOmMHse0j/ZjgQN1I9c6ZttWmZTwxHYj
DvSyX+8d3yLwtZ0LMnOGgW0m8qCnxhun/h4TN/aKFcjpRHfYp8z4aeU8gc8Kelu1TWLgxZmbcBYp
mDEeqsBVH0mo7F4YMvXXcB3rexcesUF9GwEIDEoFFUDCSkk4G8HLrFi6aQeQTrha3dAdInjmcP6T
Brs2v6ihpiuCunUq/BlDYdh8fD0LV34r/kBSNdWOH6shEXEmvqRSg2HApjjz5qYX7JBjv6P97C3m
vAwgmLPBIEqOa7+/2+aFfnkj8nbZBtAIdN6OrlBzgiP9rjmiwOEWqxDtXV+33J/X/PMuM1G3STNz
CFlZZT/+03cPbTeM0I5Jm2amAXr/ONQUNUYQgDMKz1w5D/4EJTZrs4X9o0lhny3e1e8DDgHWVHFs
+/2bizecRp4s7J2OHUaOCNzol+8+YYSPwSI1x04g/tqMUzLIK6hizkOddxybpfD58qNcmtP3CGBd
D0YQmATlEWGOeHj9QP8DvPsD8I7Soin3/Xef3l9Z99zUXfYT8+773/pe3wx9YO4UNwGp0P19tdb9
u74ZOf/CpwLajq1Z+Mpn+U/Xgw4Ho16Ggp84VB/5GN+bH9LBxscMyKB8HSN8wn+S//vTYyYZ4l4A
PoE5lVcTv/Q+qKymBS4G/8TmnVZGBVDFEzQ11mWhstNryok/XKA/rhrf3jBwIPVJQefFF2aC+WES
L/jWylGVd3I9J9zh1cnOMBmDLCFE/piQPveHCevnReP7+0mf64XthALzG/hMlPvEmjqBPAVN6j/l
EW/g5rl46DxqXb//aj9PWa9vxa3mXnseNQhWmp+/Gvkg1HsLIU9FNXlPWPn00etXHmCfOtl1j+bk
MSiwBv8/xKP/zbdkJHkhjk+bWsPbEOephWNqW1qeOodqA/lMzJPkcdDpHxNWlN9/zzfz0+sXZQQi
hqYCGvrY737+ojNg+wq0hTxNjc8bBQqPCSJemwVh7APqRrWbq/SimmdKYbDAx+6DFE2JxKfMrK3t
1NHl7z/Rr1/fpzIP/YhgLT9gzfj5A+UixVaXxPIUTgTrbl/LVrZVZGf/n+/FaZ9EL4YwA+fNgEqI
f0ZSsciT203iepBW9xL01Xw35M6fViFzHf+zBprrDM+JBgQxXbYHkOnNhifrlYb2NsjTGKdfv5XB
nMr6w938u2vHJCRe34xZ6s3NtEcOnL1TyhOMa4Llw5GlJQTpsxUr+vY/LW3m6rz9Si4FH4dNEJeQ
FLOfHv8wdsW4gqc55U7GSuaOvCfaM8qOr7W7sC28J7APPKRZNCP16DGDjpCTfj9e/mYEU7tj2rPN
oyqdtwMmdtjGxNCeT3PYOxcuWEMLn2AUXiqrY4S2EbuNonBY5pd1QLP/+vBSc83OmEH08fef5u/u
gESYgTaBOx285WMVZeTPFbabU0f3546W17R5Lf1LpaP9P38r9p8hjXOWll+20LMKdaOD1j1lHpc3
eu15WKVpb8MLbr7Z+/8rNf3NAcEJMXOxX4wkKwtWzLfDV+EoBQikrAu0M+x9LZJ/PkJ4Vh/X1xIw
IrPwD2NZ/DwFs2JIRLCB6Qny6BiY68/DSxWrdHwRRBc2ps8zegFUYTvd0QQGPXiXdfS1wbGs5IaE
ObrfhMpyNffUq61aTTvqSvBnTE//dQbp0Zt3DADw0ACwLPooGRLHP1wkepM/PRIeCz8EE8Na40BF
G9R/M6HQ5M7lTIjrRVfaFcoYHJ9N5lsHZJ3FgKq/WuZkW1IGbKjU5mrx94IXe6c58b3Wb/mMlEGY
e2Mv6V9Wt+pfZqdg6EYp8jfqyRYzL5YIgQFKTFQ0iQuVT20aztDsKerbOX9NI47AS8rfo1Dk0O5w
8vZjT/T6iWISfLOcC7ihqLvc4nC39B4GAd3FNbXybRrFrTiKzuOlMWHraVdFKeLoUqPS32AmdsFL
1i3vEXKlXxFubWv88XKUSC1xhtIZSxtGiJJCfVxwNK1nVoxC82KiJksjMan0btGiTi9IqO1fcAS2
HwNVY7ivhNmUU0m8tZzeop+jiiT7JJaIWxasro9vbAKF+0gsEmOvL/ynAhrdik3A8Z4WEXUv37bY
/jh6T9VSOM9qjZ0jjcL2Tvt9RQGXCnaQJRIsXRehmJ+gplaoWml2WRRYT3KmVyPjwtq6s+SKxln8
uEjA5LHr4n7pUNtZjSMeetpQNFSoiN9R9l0fnRGGmIok9+lVaSJm3b0UcOOR57qcRdcupjQakhLx
OCgsRRtkhWDj4ppXqfJFoMbgusnB5hDyusohCQ8PyPJKl95cqnNzEEDXuQTIxOFkUmkkT3hZgwvM
Qvpo5QHxKS1xPTaNkrsCUN1MEdqyQNGCTbhuM7y0Owp73lOAQnbdLHmuyJdraIJvRzsO/Atl5ksL
wCtWSzm25ZlD97ndul5QYJfoWRf9BqsaIzhZ4BevobhOrQpF++JVdM7iJmzhxC7S9EgLKKgbUbuM
5TFHANpRvTVBdkSVEG5O31uYwLK+D2jHLSXrMrElHi1S5Sbr1RoQNL4VWeU9AYzznnzDieM0pKOS
IqvQ94m7OscV01CwcxJffqrHsX4I0e5eIfgsdy1GDQHFFZ8v8bO2vsjKBmUNIWe8SjnPNGJX/AZ2
F/sPZblm08Ym3AE/GRDW65CzHNrdFJFxVURkcngdpkfPkpQ01+WhiGyPuib0HMrLSFZrxiRyfYJ7
3/Ww9iiwxkP1pfF0/zWUa3OOmGW4BpKPUYXyOlKdoWBmMsFK1X6yFXW3nhClDz6ktu7QeYv/bKJZ
8OnW9SWYXQ21H0sBuINBUdHNmxpmxtBcR/mIt7Veu/RT4lrY+ppeXUHYoBpVL/FJEBDWnoXd5H9U
GTDZpcYtiw6puXCJMlg28yTXTxSqij2YDcJRiDUniRGV+bYopvpTTuerxyJBXZcaekAmDj3GTTC3
HTAcXVn7lj2ggadVhyqkNs7EBCYIv9LdQIL1eY049DzXkIEWb1i+oK6e4INk1jualNWHrBghtC41
poQ6gzPYwhpA6P4U9PD4wmy1djEw4O0wanGoVMMLhda1pLvL9A8mgT6QxlGx84MSET0BFKg9QEuh
HUkac+cVyUXEwR/poi7ers7GiZSemDfC/hzvqJ6n5wjIO+A5CAnWZsETXjXDezTFqLDHujsMXoH7
NrWfS/yFH6IyczZZJAiCtPAoDSWfIwIF+45VaQX9wfR+6ct2gi5mc0eDxMkvUWrXt3Y/KKhRPYPa
gnXePy0xigHLyXkkSOzA3d6oHj++P8dssBFc0Phmtu1fEm0zITUrCoTFXhmydj9GdBkH2u7hQPDz
vshSLLDg8m1wsQHRflvHsxr0wIRdlIgwt685Q30XsR6Hg4ebEQ8X2hJdmlcTswIrkvVMQczGBmyE
0s2aOUd1OJshdo2reBiV5NEfUg8cywz+8eiJAoqZYthuyT2mTV2UdfnRadqE/Vw6TBvhNk7DM592
gIvICg/V10WNEgBEAAqrRCSxr3M5fanCiVhJ6P/eXwCksbOnUXcsEeSkm3pOsmGDQCL93I39U05G
2N6TWZJswcq13QfU24N1D4YS2VropOH1iLB+66PH3qfT1MI78dfDEtbq/RoleBpAU07vR09Xd36i
vjolrAT4NjcFMZtH5lUwU04EwkvSuntJ+jR5WbNsuk+GgDvHE5/vWxIaoo1MgJFuxjQrlk1bdsEF
3LKu2c0TKmxATMzj4EW7ZDoCebZPkridq7YDFe+DhIPnXYEa2PjcBbi71BMeETfMkEJFj3+NQusN
GojypqXnd1dlYbvVjeiekcOWuHhX93MT+eOp9xVAAC92MvgkoQsxL0VsPg3rRGO5LZkuotjD+BPK
i2UaP8cIvO+nPineiWEA1pcl3qdi8otkq2mCsFYa6HdLFR+KzpJd6RlkqhVNgODTMemenGxSJ2qa
0b6m9H0Svm3FG9mTyIIrbMloTdcDWm3iaQhdlSgV8dPX7oOPe/M41u6KbTqNL+1lIJgpxWUdjcn0
cSj7dtjbXSezizmbZ28bNja8kTCGqHDtz/akzqJ06AAH1NZlHqzNe1R+uHetAqnAhrR3u0BOGU7X
Eyv8VzG23dWg1HiGMmQ5UUarsPtFKU4wGADuecrkdgZNQmRbxc7CwikWjO8SZyRZvs5jEk87pryP
xdy7EGJL75LYTKZR+l5Rv20h+k87BwxAvKV94Fz1wQLQZYlaEIdhGUgmRAFmxfFJ+4msFv+WSuQ5
3kzU+iaapBuC7K7DjPp+EEv3GCLy2I/Exm1RZNNoCSCiSCj6BiqTBztXTQG+m3glkAYfcLHp7YX4
VYsY1Z3kUt2OK+eUulzJ1/GaOLtxbPRftp6sKy/r3WSTua17CC1X05tRtXfAfu/h23eyqDsbGLtf
IZLPf6nQ7Z8nLw5eJh+I9MFW/gBbkojKcps3ZQCzMHSbrwA5W2RqKXzKY9Crr16KSbjLK5dVjoyJ
C3eaMX80DYzAdM5IMZa0C+CeYg61QKvtHduPezzE7NmTdYGoACHe4JyouYenYgD3ADxq/JD6S4N0
KlnzG+Qfgb2J0U/d1Mji+w1p8Na71HK5axTVBYZVNZXz8DhDz8Ff+XqC+p9a6B9roVTJfjhs7p76
p//1TTZ+/VQRG/LX0pAbkvyk//Zf/87/1X8j8vY4/PvUQ42mm3LGd6WnEIIfYfNyXVz0HIb+Uwj1
kH+jBwxZ80y+h9GA/rsQapvwD8wlVEptkrpRjv6DQujPtRZKkUjTAZmhQHekpMBqDuk/1CXjYRIw
8Nrpeqhekq7EdPD5h6vxN4VPLtYPlY9f3+DN0VTPblmpmTcIcybOsNoM0VM2XmcRQIOX37/V68n6
P1UW3ovCCtUV0N6gkukJvjlSQnUXpcc2mb4XJB3TZEUlBjHXMF6K1vvU5XMSPiPRDnv7zFZOR/Zs
U3pLVl+gum+T6gVRfBgkNzQeUjsKzmKd2GcslcOXjA1vVl0OWnZIQGxWmvOyi/JYIwW3lxNdmyZ+
WNr+QIHHu+gw1tzmbZMDxsnjtu63Tu0kYG00JlNn9C0Sv6fRjVBDlFWbFve0c5ORAFBZc/bc8SEw
lmX+4oD8GpwLTT/k/TKXw6mMWximKx3d6VAx87nVKei9fOdhnLkOBVjkTxah4YiAkgrRW+/oLZ0t
9O+4RtR6ynvMg/cTgjhZ790xIQMMRDeMijkGIKSz7ltp+H9mjT/MGjgNGHv/vYHyv8unrqCD8G0i
OX8hyPP1b/x7ynCifwERxGUVBq5Ni5mn/9uUwezxL8pLCL8pYkHl+CEvKBD/ctna20wYPAQ0XnjS
vk8ZHj+CnMhPEQVKppV/1Dsxabs/PNLm4wiEsXTbBP06ZqE3jzQxMUtVDbb8ktqryr+WRvlmY5xC
ttjv+j53lse8RAt86BYe/m3XLZ73PMelqi8hADatc1CWRK1atKGFk4vkLBskZ1hCmX2vbbJili0y
QH/1ycPGtWgB9BlbCaC2HBawWxCmO+dGcMBnMU5sdnHvU8JGNZKxIaHuICmDAIxdoVSHZ26HLd7b
zGhQI01U1myF8aEe8w6KE0qemD3PDzfyb+Y7E2Xw09Uhac41jm7+y4MFA+fnGRVmh2j6bvW+qG4a
I+wYSZCCdtXSdYurKEFEaW1nkdXV19bX2fIgAzplGonUoPk+tZiS+f3vP5Lzy0cKUCF7YExDjyJo
9LZNYjShVdPp5IWGtVdcwaBLiotVDpwpSXP1swl/SJBB+De823CA70v4sDE7q6Z4asDfgNIPBrb6
F2i6Ozvdr3GygiMpZ27Fvqcetj6m2o+JzvXXovWv17Wgw7avItmhmMJNOYC5+v2X+nnhkhQ7zRiM
CM3ywIHyLPx8meO04NjA6eqLPUGbu/cQOjZ3VRk36+3v3whLxY/3kzdyXY+l0UdPxcULzcX9YYUE
ANBGK8fPF5e7Ldy9KuNCklVl84TPbpDLG9LSPfZ9qDRKqyeXMwnGuwJSf/7195/ErMX/Wd7MV0Z5
woIl0J8ALTMWlB8/iSBNx47m3H8ZAdP51x7Mrx7/cWXBmrtAwgzR5Z9eZMq2FM09ul429YG3TR9L
JFbAntd9LodWNxg+F2WNsMrCNV6mP7yXeS5+/nZMXFKQ1cjMB734zQ3FiV4WiIicl5lYy0x+cXBL
pcAo1MC4SyhwcYnLxTdes99f1l9Gkukx+eY/IAaZdE1x/YcbTFZOp6O86J5nOwIpB0ikDMe7GKgP
V/f3byV+vYUIh5A4+DScmLzf7lBygpsLAIfVSwd0qAqOIEfq96XTM0cR/IXnW93M0Rrb1WWT6dq3
996YFutj3gVKuZuqZEJEa4f+L3qX5z79c3BttVNeFmOiw+U4TFKS/Pn7D/3LjfHgNJI2R8NT2L/2
ygXQcUqcdv1cL73mUxDtUORfR7FY3oemqXx8vDFU0T7+08X69cZQJaQzQG/XoZfydtqKLWLoiGuz
Pq+eJai/4ZfKOIsFoUo10HcXu3wJrEEWwdOSllgPMCRrHRHqZc3O+JBV64Q1loL/2n9OoP8QjVr7
znLyqkV24e4PV+lN4KwkadYPvNfHhO1kyP7853HkJZPS1aCbz2mY0ULeYJvu11tQ9ZpBtRJzsYxn
ER4Y/9oiiZKnqaulZDGofdBNAH/IcFqeGYBV/tUHI8MrZLEsVqxXQjb5128TMMlWzC7ePCT+hy6J
qLFtxwqrQb8ZKdVxd2p0xCzDNQ1H7kiKB5Ep2kKzyhs67CHDd3Gq+vnjupgtxAboC7y7nZPnLpO8
vdIKyg+ObDGtb9p0QnsIJyivvvgThktBzHfcrbc8/pH3oc5AhT5qzOh8RqHyCImgqAfxgYaqyqER
oN9dH9feDcaHUbf+eMf+u+R30zpnBtmkKVwGOPLEv/LWnJypHG1zV1k86DEkM75MA7oXss2S1kS7
bLopd/hNH+cnv5L5AfmgZ944p/27HtIFi9nSAhDptx2S0WQhkSvirS3wHfz6irmfd8NJqfxrNyqy
9mMbZt54jCniZ1elrEl+mEQ31ydIo8twMcwkRavtHKJIWnbZmInlFI7wngoQcb1ZM9uQEqw+qrDt
O0zukNmAh3z/Ah4MeL4qKVaRn+9suBpcUM+uGX7dnJhJrCT91SI4nPI6/8gCtVT5tlPQQf79Gq1q
aTkRLYO+cMuQI6qKINTV4xoMwPp561nRibpYiC7zr5NvV1VSmubKmfw+fmGaeoAlqLcGdJIijcw7
uhwFcqqOsc9lUUtAJW7HRG+GSxP1rFpu0dQMmjz28+quxqgfBAf4Uma4KC93eKbGOqJqukscoLcL
HSBYHV+pv4s4OPRJj9jlwpJztjy3FVlcaktgEG2GrcfEKOL7sERNku/WYAjL6RzJ8Ih3i2BIs3fL
xezyswUnn/kSeaT8+ap147FO9g2BQnziwBmZBfZ6hVsIw4+GNp9Eu63kT0lIjWe8iDq07vmuIT6Q
R2HIOWaTT5T0AWsX8vKejwQR1bzRNOTms6CTdqWP7wkg4/NCN56R4q6+L4+jH7p8vJyio9m3xSOW
kusODYP3AYErf9hG7hLwsXJJWF25bceKKzjM08DlXDF38UolW0B55JBFFfCQ2L4ZomZrPT6osOZ/
qZeRLI/VqGduYOu4ssuQU8ZzvuiF4Hjch9iZnvLW1eaRlpF5UWIjBXeC6KCBf9AUc8eHAP43V4FK
kuqW4zjbFKSuRg7EvGCrsVMC9WIvZkY1tBvd71QRrcI7ApvDqLXL7Yco9bJo3AkazmZmSkuiCg5U
Ng8epFDlHvpiSaQNdBun2y4ZbbXeessyM/zDDtQwdDdAi8SUtAsamWvfQ3Ws8QSYwM8tERludtMQ
ZUL5kb26ucM0Hha403A6O+zOWYeWhraLbvERbuey66zpVMRdwGdELMG9aWUIM/yp7gQtbtJT8iVp
7ulax7K+JhE4wkXq25kE9shEzHSzp/BHiAa0DOCw4ErYt8/jJnbAKx9jNx+8hFN5wTTrP68T3avU
TLYL3znKUQcQQaXTOU3htpG/IQJ83lFnBg+0WDMSwbMQ5FUssRmX9jB3jKHYzdoiOQEGWflZ64yD
JnDOc5kqiUrhKu2qgvtRb2bbEkN7TfPJYcrNoRpyl2qB+C3dN0s18VpRSxS1S0oPfHZmnQza50go
gwIVBaSwa/lZr2MzLxX2WM3vImTrDKSU9g3Tk5IzhYZTn1rMDiNXkWdBOH3HgBpb7YJR5e63i3cK
F7qDx7DsVj54OmOA9bdS0CJRB6ZLlqNxUQGrfEVBmCcvlKVZZPt+aBmOM2V+LINBqBfmhyVMLXkz
2wtpKRumKE8eVdvXfKWwQYJBvIpjtlgGcrI8V2HLaeT7OYRZ31ycqWndJjoDvRe20T5J8wn5+JCv
Kyy+EDT7ro2nOobrAUnzPm5nvjykt5LZflzoWSsMcABdxgNBoAEPdo5lnsETooDmCn4f1lU2mZ8t
khxJZ7tC0OCT4xg2031nYTh8FBaj0t27gTaKc3aiic3zaSUZTy7cfS+AfJQKLDdOxrS766KCxi+d
d7H4n6x6wkxlV3P5EDlOBKlIa9rKF34Niu3gN+OgngEHtNZJJxX0KWB/AfGatcraTxlz7nog1Lkp
XyQGWI3lF4bU07SKcrpZI7AkGxx26AmU600K7iK5057attLFFXzAWRyO17oFq2AMVnYlLt2SZRXT
cQ8aseUekT/TzGG75qzCo5Yg2qEmmi39qqelpEq9lE60QYC19B/R6Q7y3i/7RSbbvJWFQb6XzhI3
GxXx/WPGaZz0MNRZyUpMxOW0rrsoK1ebmGBnxRA583AMaIaLq8m2BclmUZBgJGSDtj4k8GkaFj4U
xRcd+RzhxpW9I7YLpG7ovH7Sd5EREZiYArwcpNR6ZXLEdN1TILOn9RQTH2mfiUmkzgFLmKBXSgjw
Ch4sdj3rVhVNJd8PXQsRkmpfsKh2HzX2PD/M/Qxg2qJ7bN1JS3akj9SMapCgvq/frwHiQROy5Ada
ncHUSlbK82Og/B3whrI4i7M+x3YHMggkeoRL0iE/Xq8dDHtR5WH9koLFGOcd/KWl/RLlnjtgAQ9U
E9DA7Dxqj31ct164GwrbK/2zuLIK/zoSgVUUZ6NPXbJMv6S4LXpwwE1YDE6zwwGyrP4ejYRrJcQc
8WXy2++7b3spY1/cTYD76ThOcJRZlhRpScp7D/FHKblT8aTjkf0U+IjiuIyBx24sticeGE0YGuOf
SFcMPWfanUezrBCzZh7uNjTbR80CzuOQSt/McJVnmx1mZi34+g85pcgEz6fbqSk8rW1isSX10ha8
9JWXVjmrDJqFxFnPkGTwmjSOG7P787vCnBxIowOaR7zoWJXR2dBWmf8Bxyni4zOhrKCIzhKrp9ag
htZjmvS6jp19WFhcpTPiHdkFTzZ7N4sUvEkxl+VhZhaN2JpiYE5uRRjtfhS1v7rHSDolW6La4Zxt
nRNYa/NF2ZdgDcZMVWkzIValwxo9ha5kawLlu+cCqTowKyeyjZlPqpM04L2HAPn9ej9KD53RtiGu
mRezSfXlWeqwQPL5KQ+bebKQQcmvOLmI+ER1rDqhnyIdmf1qhO8bTUw/aP8zrdm6OfhOHtSXmL9H
lsVegYlyL2oVmC0Lvihzjfqm9nvxdbC6pYh2+LPHAbEXIhJbIEmFowD+yNYel585fDFbpNdyjw+O
hFXq+wqGLpXrWDSw6fqtH03m0ws3triQ9OjyqCGeDT7w13LA4zOZ9DzzCYbOgqN9/PeVWFseoc2g
oAZQH6pTXrGpelzmu0LUSwgXAt4ZlyxDjsiZpZpj70OpBbWnb7eRBVOIR45/Q/8QtvHMN3ZpunKP
BtrhoLpqICiww1c0tnH0cSxQnhTHlLy3ajpHZ+2PD7BUzC6W8GdTfNIaJ396ruzabCpsIoXYgk/O
Yg7yod8yWCrqdWLeZhN6DQIPC4ddSuLEZjc/ksqrvSMowm4Mb2HuOU126dNz4/PArTXPgetqm686
FmwyH8pOmkekrVpT8KpxLuFpH6XZqAniDj9krTADzI2HrHXOWiegew+R4HV1TccxYdEcmomN6tZ1
FbtA39Vmv9n7ZjzGWPzZWdtcgfwrbuGaP/DvzW+zK9Hr7VSGAculAJnNGpamYDwpqPpDYjbzhDDx
Yb49HkUPPuuhHKaGm4ok0O2rS3em9v9pDKckQ6tN4krAU90yFsptBtme50xqacZuWTtRfVVhHB77
XVJ2ocCahkvSZVM7NQv3drDGiveqV81XsA25gGKFMFvrCMP2eEeDM9NPo0YOR35GMSgIzpwtpXsp
J9EXhCd7DuOssh1zCETLwIkN7YW5IZ2M2F5y8OQ+94u3LicXAyG9FuJCZzrajtsWT2MqZi5K/G3n
0yX2yF6ja0LNt81m0k8wbX87EYdrHbExmJMEDBBO7tblTwlnFr0necaan0mPIP7Etkbb3ropMs5w
N6Y66awjumB3eIAt60JMsCYyJG8tstjMnt2HSkhJZBbmkB/AI+BfJigvxoe4ixPuWk8cMtv1OSTH
mgBBYkXYo0Resz5y1c2Mu4qWM+95S/8dGxXnB4aT7/H2lPaIZeNlFXOyf1SBN/fpvia0gR0N4r+U
o0pBZMHzt0evHkuztSqtCqrGZmlRq7e7fhyBSmASnkz9CGnOYoZkYIdTfWPjtKpbLshqTtxeZPVc
yEkE5hHntJyoKx+psElLnvLkLCbpYHjnz8HanaOvESWwcYczBQsbQQjEbM492NQDCq2Gl4lkr5mr
8v/D3Zk0t40sW/ivOO4eDMzD4t0FRcnyII+y3PaGQUs0AWIkRoK//n0FQG4ClKl+DS8QD90RHbbU
BaBQVZl5Ms/JXSQ8UZH84pyp2qiRxs+U5rzaUZvFIYXDX5gXGciVGlw6m1JEgW1gESwP4qHjA+rD
SMjvzBpOQW4fiHj10t6y0AmSZFZ/5UYRn9RTCvHoRYTsSniJMNIyzy+lPUKkN1YCOMIvHmpWFNWe
4sDK+YwSOop+Rv88VDTowEZmwNUif6XFCLg7l3V7cjh0HmIOQ8UXq/I8ajTEA8GMYFxB0SChYxnK
EGClwztlmrSF/bFf5iLOFCL3rrGQdAjtzjwrUt73mVsOUTVxS8JTuGzUC9o4Tn2YirbxkS3nZv7D
MCuRvWmXRmCjgP3c253eCgEzfFxNJIxITQ2QVdXdJKQqtfgH9S/ifIpNXaMr3Z7DmrPr/Ew2aOAx
fqwAHVsK9BkLUs9pViqTFZoyBL72Y6+FBYFM4YYoMKEPo7tsQxeOD7bwYMYcGgXtETNAlDLY2cjB
5ypxNyiEyGw4hLzi7GlP5i73EaUbESLQZSvDJqDbXfGn849/MlVo4JCIRxlMIxxXZfHzIxB6ny7D
fFNZxir36FmCBricirAQ40oIdf5WJ2tOAxh2SAWRCYJqNcS7caM8FRnnZAU5XCvq62Vtb6s75WCJ
LUKb2OrZJTdMoSh8GFTwYQiRTVBPaAcppHR7A36/QlBInFH5ns32ofA42T9tVChYNQ2S8fdxJmr+
vKZnipy+57QLjWcYEMNpJmtqILYnsqpsN2W4IiukNcrK2WjfwSQIHRFCB6WyIyrV3Wc+6HCWVehl
vC1NBrgb4NggDUijmp2t0RHxO5ocFsTzJBChubclUrsuXVGd/kzisV9oQdLEIA1mKyR5DTJ8wEf9
FYRUwIHDpE6/pxF5IvcyhTDKMcehWPNdl+ku2Cv0ItnU1LZZPiqz9eX5ddUQvY53IK4W5e8ylc4W
lD9KXvpPQJToBkpiRd93rlxvoktyWQf/EtTDdbYvW7elTF3hGkO1Fed3B4pL0MUIL0ITjU73VdVO
Tkg3X+YI6L9mF8eUrhAtHGhHh0nI/Cq2s4Wt5ZJdzT3FzzmtrcoQxrKkYTCyD+5SZuPPaRko8Nfc
KgCPlCrd04UKBaaIZrU482oOP7mkQ9Ii9iXhW2UltZ01klSqRRSTUQzONzMTD9/GyiCXY4uTNOGx
rBagz3DtOTWhzAinaUtZiTCvqiKc5eU2pHHWXKbkkfm3N9sUZFIt9xRL0tXKB5Y9P/0nCw4CGFqO
BsWRFO2eLO2CyIIOmYf6W+zuNHzWTUI32XjhHHLhAXSQ9flbivO798E5ap0mRwOjEaXKwRonUVZD
3barb87GFBhj4TmmfwMfVPWld3JG8xkqIgMaOSVXe8oN+RBwN8TTnH+M4ZtDH4FxQ8dFpLbYc036
++jsjKC2V3xL95sfA3++9kJ6m3xR/UpN36pZ/gyxcniC0JTesDSQIhOKKhy1wSI3UVn03CTLvpcI
Hx3ujK0llgUsAeFZnX8vUWh2PL+MblPkCLnSIvOmUe3V31Cbai8HdDVRv0RZjkb0EvgyR+cfGJVI
19tWWIc5Ce+Q/1gANqzLvaE5dwRrRmo3PUSAYAh5RP4+qZBdAEc46MJR9zZEKK7FIUA51NYVsNZe
EjCAjXQem5BusAIm9kOyI7clxDVeTvINbNFmA/+DY6Wk8zRRlYJS2O4Vis9eHVxR277Rb85PwmC+
mQOY4JrMPtWRtTrJmBqQe5zQLPZfinArLPMyJlVB36AqJnI+fytRVNefbw4wA14SZwJm8YRGhaA4
mKqiL29tPW7uVaA19s5HTlOYJo56jqA29x5QpMMs0KZJoKTdn9KSdhseAYLM5Bq6JfBMYsGEk04N
syWIguRvC+nwNmOr0ubTS0K/ellrBQHTJaoWhMfegUOtvOoSf2SLRBJJCrYqe+dgywd+Vsah+OAH
Y8tdEHfCHbZaaIJqW4HxSoYrvuRWwWup5hYUFb57nnoCWO5SaOxI1u6WnAd2b7kE5YA9oyDrHT9j
b+3+57MsoWKpykKp0sAWnpTk7XiD0paT5X1QatZf2xT6ypVKevTa9O1EB+N38ysYO86bmgZLy0Wi
L6PrEOW6u3LjUbcf2UVE0nSjzR2ptrO56ea7L0vi14wS/qx0L1y7VK/pMfcxJNV2L+rx4R2nEh2v
yOWY71FEid+4spfdYJFc0avTLf2FhK7U1wN55BLZMGQH5kngyPoC1NC/kw5STnCAREl1kTnpBx2r
5F/pgaTdWHVa0mOi3l2SEw/uaBCvvw4ClSzBNsmB82K/IoWXK8F3qiYMdKLQk54Xh52sULycWrcq
9nmVuHRTmy9T0wXC2GTZS/o5ID5pacWdp2kudVCypEfIeBvJN7+AqRVISfrZ1LMMt2hZ0IK62F6R
JqgTNA1JLl/sK4f6eTqila+pwr7MKwcuh+1ut18LqMOg5svCR0g+jW8P9ENY4H5KcAgkSb9Amvij
ntfyD7XOs+8QNRDkLQz06/Zm+Ma3Mu8SVXbvOeJfb4+xIEgrc5gZuAqC4T8sp4mBf6wdzWge+F77
D44Ks+vSDGKUN81UNr+c39H9Dd3ezKJQTph5fLihR7I86Lh2qRM9QFwPqRHay7dKBL6KDpJ/U+qa
0NHfxOFHUoRoxp+/98nKb16TWh1SNhziwzqwwsic2NfT8GFHZ79kDgEUEleoIdT+jJloRvrbDDdv
CZeX+hzHEaW8wyByr4a+WlIr86BUtMfF/8BczGMCHtSr3MD6FKnhUpBApQR1ZcNJoB/TVuwlAsQm
1PScsi+K9cz3qZk6ryOJbofYW9hG4Io5StA4L2oehclczRX9I7zp6GdYaPbbCHj2Y6nW6ldnS5w6
V2JFRkjL37zXIEK6c8kKTdAbn1ycAnvwWk6d+oG2JzmphCK9UjaGvJIhFlwc+H7P+EKDIjymRLgB
uEHMC4RrdegSKBJqWLpdHx70Qky+62nuSy3eBtf7w34VISv/TZOc/aJQNyQ9dtDNr3UUwKLF+SVg
CAPd+zKWKNZE2luFS4UZHzhIir8MSR+41sOmIHEAnIZ27N6mInyRkSXJF6WOUpcV5rQ5RKcvJNsT
hzSu3zs3ZWKW+TywNtL7g7LRr2noBHCWLp3vIY0RjIvUl268OrLe1lr9MtJC7RYMNHgfS3w0tP3p
E3FxyPekXbZxtrywEkfIKBF8X9Fp4Wdtbr13mpWgdwlSfO1t4uQ97W+CfBEvs4LWDW7xBV6z/1GK
bAyEuVeqK03NKxplwJK5rQLHhf+6k3kBev84yGVtSAFY292WRAg28bNuSPZbz631rwqoNiplvk8X
mfOTK+ZuOLc66AL18USz1pDAXwAJ892t5cPO04130k7b3iUe7UIXPlL575SKWOKZOyr9wldWFarM
ouqWeiSNEryhChAF+0EaYjrXMP/018BmUoh0ai29AaiknZHMXlpoxiZ9SBBLuKNXUP7W8xz5o1Q6
2tUzb3+6tHA1OT5VG1kBUxkWA6ZVaGT2JorWmz0JBuL2ePk9Rti3XOzC2pjv6GQLwhHGEExzA6xw
sXVN49qlHHYBTuI4FyQ8kY9KY9P6y8uDUkC/QOiRlLk39PbKrnca6sZm4cJcQ6hcn0PXU2kWCzu0
kVAPi3mK4tKFHR6M5KXEtFxt/Vy6cUxFaKxXFjqimVt/qCFRRvRs8JKrDYKAyNYqnv82JM2LR6mh
0zEPdkFESQnd8C5Lkp53Rkloii+Sfc5Ver66YaCl89SiXIaVSLrowgT1+6A5XkTKlYo6+uTtySvl
ZhBsLjJqH26qxMlgOHmoB18wf7HySpBD05eyuVG/0g/P+6tAYPCn7iHGAMNpSx/G81/n9PxhpTgU
zVG6hv7aCa6nqWRC/X3lr20TfAD+s7P9QZVHTdaQT0ZMZT0cMtFSNJJ+1OW2ouW3WSbhc4/xxIJF
WAa3WaNyFbUyYR+PIiMqpbIwgye8XoZmXSyaD2IeCjd46wVmDum+dG7p21VcwYldXibOcv/NRYc0
YZ3AbnxmTp7YsILkIignsP1PKnYPYVGV8d7frjeWbH7emUr2SQ1o92QB7L7BLhbvaDmdv06QMnkV
7DXlJo8sDJkV5PsPnuXaFCRHVUkvsUL7SeX8zpjbO8///MxTnrgMlkm9K6QYlZppgsrBlJUhbWyc
nV6sQb13my94FkZG01lo5EVGQzfVLH1yStnBpJl8asQ/XSS4IbjSP7V6ibJvdmc4weatbFX+FxUV
SjIkWIErOhkETPdma13oO9K97Yf+f8Oz6F5EkKcuG4H9j8U6rT+tM6xR9sheEj/9EHtRfksb5NzL
6//rL50fqCNb3NYJrK37uIhy8QQbL+6pWKkC1eoRN5pHah7l3AgBwGxePDC05swMgYGJpd5c2n9e
BHGEC9X8WHJoBwIYjtGiel1c7Q2Ppuh3k3D+/drZPP87vTdYPUBcW0BGTL37vMdFgQ32zyZhMMTR
JOgzZHxIbVA53Fxso94kQGNBQ9EwqL1uLjAdZn1KkyDLfLh/shJ+PwnqzKJGEMAbYOf47YU4Gp0Q
QPyhdjTX1N4ewFpvP0kre/Nrb55uhN+/vjJrQTJQueZiUR3PAhsBYJzADJ+quVgjE1sDKBONXQP6
rAk/iQLblxwsBUEBZY2A3cM/EFe78ya0EZAfJ58zbiNYM9qcmOCz4HfdSx6vBFJ3M4QghKOEHpe4
prYSLKqBx06CDW/XppcKFZxPToJszAQoiGWY2tsjeWePPgyhLQtShGl2n5hvfLwGHAWLIbLFtpAs
5JqcWYRE155Q//5I1JWZIQAwYOYn1wDsTktrugFNzh5SXDvaKcDzkcloqAKpaq7+ErAMDIZNDYCC
7yCuyU0CeXmbA3zcYcg5QJECczB4e3NmEXUgu9tZiskdA1DXQCFGvzypd0T42N7H299C+ZVQmTZ0
3bef3PbHixH48ajXV+2ZQSIElLbd/sLaH8+CjVtsw9rjuG1/YXJrAOlIfawpQMoXYw9+RhlGcw1m
ASY7dEz8426vTcgZojJHFFaMWgSaOiMfgGYj6MJTr29rUPyJHqHWtz+f3CJQIDuOXgT6jK0ug9t2
/sAgQlTojWnS/E4oaDYTPqFV0Eldj1oFOq9H8QQE687fGZgD28EVoDMoUzDZVYDmyci9oMszatAE
HNIZvdNZALU04b3/7TIw7RNaCzyePdYsABkRGoEWP6IhbK6eWTBnVHbRoxDEoLkmtyNEjmusY4RZ
kEnmgJzpv1b88Sw4GsAaAYSC6EhztRHZlNYCst+jnWQbF0CkmYQisrgGxtGxOTcBEIEYWye5nfZJ
zQJpj5HngmbN8JERYyB531wD62DTPpXaZQqxutNxejsCRa+xs6AbSPoIdOjoWx/vCNOZoTJDdokq
m+aanNNMZx5z7I7QtRkV5ASG5LHaq3864pPNwJEVPNPJ7QVUK5yxwBGegi3SiURN7euf7gUcadHC
tvv55M5FFVxvrI3UTfZCU9/SecXDc1GfUWOhEaO1d5rQgQiWLhLEo9xFjU0AUUTIoLRmYegiyMBn
RAzgye0imeAiMOSxi4DQiWpCUVzenQSn7iI4OigNlR/NNcVZGL0VNFwApGYo8e/WAtN6bBZosKNj
Guk20a2FyRlH0RiBTzdqR+ggRuCotH152l2k5JQ4G11LWm40t5rYiTA6dNJJoWL8YVu0mwHjd7wK
WBszxMI4M7te9RN6f1B+oVw47vuDpZMxokd9mzgTh8vx+5NexCcQucWpppj5OkJvddQsEDpSp67j
InYwwsA5gO0HjGIApdEiSVytNzaltSB8l5GzgIsI14rM0mNeZWAdQRTZJsDLNGZprsn5CIKyM3oW
AFM0XhEJ3F9vebwjLCAnTCc8w856Tu5cZBZGY+wa56IqGIfoJjfXYC1AEZpR1sVE2RPcC4RzY/eC
SrhES1RRXvLU+5Nlw0OCAfJYkTA9HwmzNnYWNJLpmugv9HguDqyj5czoqUpYSfe05priLIia5lHW
AR9JpwaHlQ7U3Fx9Gyl8BJ3qUPXRU2yN8pSsg46VHDsLvCSlZniKT9tIsm78BJFUJFYfdwzTPqFZ
wKx1Ye2I2gNk6OHC8M/gQKTowERlE85bt0imFy7opMVHLgJxICDbA77cfuMTXBXEEauAon7nTk9v
KxDZjp0F8i22QyFW5xKfoMuk4RE5tgX43J4XbZQyoa1AH4UunhmxFUgwU/fv0Dj011v2HCXcRVoJ
yKIur7naaZ/QLEAGVkeHDgZVqIRHchcZDAMoqlSFpLUozGu3zOTcJcBxtbXb/34tiACKWgSCg+5g
GISRTYGmRV2aak7ORYBFOXoviEwLOjAOiNLTe8GeiePCEB0tJ7oXDJRsRloH4SihUIB4wm/AlCbH
ILj4HeY2vb2AUz8WUgJYpFydSaAMrbkGTrMtU6aLnwQBbqqOUtt6Z5zTTADloKUCD6idhSGkIrNl
qOESDWbaX2gW3z+yDv/gl37xYS5cL3homDDeOnuKC/O7X3jkgJz+vON/iIYjgujS+0VBjGnvvW7Y
N+LP/+0V9zce8dEPHz3k5j7d/9694Omte/d6fKvHv7z21ukqvXcRYxPEn+4x2wZL9Er5sQpXPYJK
w834+0n+5z+95zw6C54Z+OkmLL9e/1+Om3qw+PoP3BAJRj9w6qNsvMp6U9FwdcaOfLEKvJ9xGnm9
p24r/0ePHQdxunqIj5+6LacfPzJcyfvcuy/y3uBNnfbYwRfrYFWt0vXxyG0N9OiRO8rVi/jnC9pL
FeGP/rS3ZbZj73LFrHsPve/ZVbCOHfnlOk43/UfuyiLHjnzNjHve8YyjFClUhcYO/Oph5fYWYFfB
OHrcIPCi2OvvSJwELMbooaMHbzU4RdpSs9Ejx1V/WbS1W2OHfXN6NrXlUKMHZoDi3q8f57RplyVc
sce/aCmd/8YEvI0LLzuZ5pbtMvaxb1Ze1Ds9KE8QFUHjx6XT5ip6eBypMeYtL2H80Fm2uqd96DrP
e2u6q/oePb53j8Dcqk+4bStkxg+NLcjivLeyu7qT8WNnmce/SdI7m+g/JULmPzF6XKTDoUWVwOih
4ygfnCFd5n3syO/WP9JhC7suqTt+6HLVt1tdnnT8wNWL61WYZK7XN+uMLzKQf2L81+s0W/dOqi6x
9ycGv1nvvfueGevyZX9i8G9x6j/OQXOkIFmpPP7Fvz9h38Vp7r64WKUxlrK/Odssz+hnb26wWPnD
va+ZIn0ydvj3rtef8TYfMXpYP8Aj6Uc16GEJlHv00Ol6M9Q0aIowxw78YR1FWR2Uq0GYQC8rgUuP
Hf6TGz+sX7zKTmxbC/iOHf5zXPxmIXbleX/mBqcLUQz/B/zBW2Z/jchbz6XoYOCxj3673vejyo7+
P3bcL/nKfVwY4kzp8Nqxw96t0xDL1hu5TZCNHtkjshks7w5kHTv01xV2hx5W/a0JsUVgl6MHX2f5
i7unHr5FBUeP72X3MT03ep5bx4IaPfbvG2ifBWKeQpp+JW1P8adHeZSn/rc+uCZ+4z5Yr9L//i8A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7.xml"/><Relationship Id="rId5" Type="http://schemas.openxmlformats.org/officeDocument/2006/relationships/image" Target="../media/image4.png"/><Relationship Id="rId10" Type="http://schemas.microsoft.com/office/2014/relationships/chartEx" Target="../charts/chartEx4.xml"/><Relationship Id="rId4" Type="http://schemas.microsoft.com/office/2007/relationships/hdphoto" Target="../media/hdphoto1.wdp"/><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105733</xdr:colOff>
      <xdr:row>12</xdr:row>
      <xdr:rowOff>114711</xdr:rowOff>
    </xdr:from>
    <xdr:to>
      <xdr:col>4</xdr:col>
      <xdr:colOff>303161</xdr:colOff>
      <xdr:row>23</xdr:row>
      <xdr:rowOff>57356</xdr:rowOff>
    </xdr:to>
    <xdr:graphicFrame macro="">
      <xdr:nvGraphicFramePr>
        <xdr:cNvPr id="2" name="Chart 1">
          <a:extLst>
            <a:ext uri="{FF2B5EF4-FFF2-40B4-BE49-F238E27FC236}">
              <a16:creationId xmlns:a16="http://schemas.microsoft.com/office/drawing/2014/main" id="{561E56B8-92C1-70BC-B3C9-04EFDA9CD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467031</xdr:colOff>
      <xdr:row>12</xdr:row>
      <xdr:rowOff>70465</xdr:rowOff>
    </xdr:from>
    <xdr:to>
      <xdr:col>8</xdr:col>
      <xdr:colOff>450645</xdr:colOff>
      <xdr:row>23</xdr:row>
      <xdr:rowOff>73743</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993A9D6-BC8C-9448-6BC7-D3E251A430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87096" y="2233562"/>
              <a:ext cx="3424904" cy="19861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131097</xdr:colOff>
      <xdr:row>23</xdr:row>
      <xdr:rowOff>168787</xdr:rowOff>
    </xdr:from>
    <xdr:to>
      <xdr:col>4</xdr:col>
      <xdr:colOff>311354</xdr:colOff>
      <xdr:row>35</xdr:row>
      <xdr:rowOff>106515</xdr:rowOff>
    </xdr:to>
    <xdr:graphicFrame macro="">
      <xdr:nvGraphicFramePr>
        <xdr:cNvPr id="4" name="Chart 3">
          <a:extLst>
            <a:ext uri="{FF2B5EF4-FFF2-40B4-BE49-F238E27FC236}">
              <a16:creationId xmlns:a16="http://schemas.microsoft.com/office/drawing/2014/main" id="{BB889866-658A-25B2-634F-42FF262DB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444499</xdr:colOff>
      <xdr:row>24</xdr:row>
      <xdr:rowOff>94192</xdr:rowOff>
    </xdr:from>
    <xdr:to>
      <xdr:col>9</xdr:col>
      <xdr:colOff>560917</xdr:colOff>
      <xdr:row>37</xdr:row>
      <xdr:rowOff>10583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B4EAC190-3889-DECB-635A-67448F64C7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682999" y="4412192"/>
              <a:ext cx="4180418" cy="22553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116417</xdr:colOff>
      <xdr:row>36</xdr:row>
      <xdr:rowOff>30690</xdr:rowOff>
    </xdr:from>
    <xdr:to>
      <xdr:col>4</xdr:col>
      <xdr:colOff>412750</xdr:colOff>
      <xdr:row>52</xdr:row>
      <xdr:rowOff>10582</xdr:rowOff>
    </xdr:to>
    <xdr:graphicFrame macro="">
      <xdr:nvGraphicFramePr>
        <xdr:cNvPr id="8" name="Chart 7">
          <a:extLst>
            <a:ext uri="{FF2B5EF4-FFF2-40B4-BE49-F238E27FC236}">
              <a16:creationId xmlns:a16="http://schemas.microsoft.com/office/drawing/2014/main" id="{EBD20B10-B5F7-4D1B-C990-90FDF6959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711008</xdr:colOff>
      <xdr:row>38</xdr:row>
      <xdr:rowOff>62442</xdr:rowOff>
    </xdr:from>
    <xdr:to>
      <xdr:col>10</xdr:col>
      <xdr:colOff>193387</xdr:colOff>
      <xdr:row>53</xdr:row>
      <xdr:rowOff>106892</xdr:rowOff>
    </xdr:to>
    <xdr:graphicFrame macro="">
      <xdr:nvGraphicFramePr>
        <xdr:cNvPr id="9" name="Chart 8">
          <a:extLst>
            <a:ext uri="{FF2B5EF4-FFF2-40B4-BE49-F238E27FC236}">
              <a16:creationId xmlns:a16="http://schemas.microsoft.com/office/drawing/2014/main" id="{9556C388-5DB5-AC0D-F51E-80E6A69DB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66</xdr:row>
      <xdr:rowOff>120105</xdr:rowOff>
    </xdr:from>
    <xdr:to>
      <xdr:col>3</xdr:col>
      <xdr:colOff>423092</xdr:colOff>
      <xdr:row>80</xdr:row>
      <xdr:rowOff>161380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76F7C819-E9F2-44E1-A9A5-8333C416EA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6857" y="12094391"/>
              <a:ext cx="1838235"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652781</xdr:colOff>
      <xdr:row>58</xdr:row>
      <xdr:rowOff>0</xdr:rowOff>
    </xdr:from>
    <xdr:to>
      <xdr:col>4</xdr:col>
      <xdr:colOff>1197792</xdr:colOff>
      <xdr:row>72</xdr:row>
      <xdr:rowOff>42726</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640DEA8D-A6BC-4D2F-A358-CD7C6B85497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84781" y="10522857"/>
              <a:ext cx="1815011" cy="2582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34835</xdr:colOff>
      <xdr:row>58</xdr:row>
      <xdr:rowOff>8345</xdr:rowOff>
    </xdr:from>
    <xdr:to>
      <xdr:col>3</xdr:col>
      <xdr:colOff>457927</xdr:colOff>
      <xdr:row>66</xdr:row>
      <xdr:rowOff>77409</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A495010E-DCF6-41AE-8CD9-327F9D9DA0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1692" y="10531202"/>
              <a:ext cx="1838235" cy="1520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74566</xdr:rowOff>
    </xdr:from>
    <xdr:to>
      <xdr:col>19</xdr:col>
      <xdr:colOff>297911</xdr:colOff>
      <xdr:row>38</xdr:row>
      <xdr:rowOff>117154</xdr:rowOff>
    </xdr:to>
    <xdr:sp macro="" textlink="">
      <xdr:nvSpPr>
        <xdr:cNvPr id="2" name="Rectangle: Rounded Corners 1">
          <a:extLst>
            <a:ext uri="{FF2B5EF4-FFF2-40B4-BE49-F238E27FC236}">
              <a16:creationId xmlns:a16="http://schemas.microsoft.com/office/drawing/2014/main" id="{8539E2D5-1C4C-C1A4-8C9B-CCD0C28C2B59}"/>
            </a:ext>
          </a:extLst>
        </xdr:cNvPr>
        <xdr:cNvSpPr/>
      </xdr:nvSpPr>
      <xdr:spPr>
        <a:xfrm>
          <a:off x="0" y="74566"/>
          <a:ext cx="11880311" cy="7040288"/>
        </a:xfrm>
        <a:prstGeom prst="roundRect">
          <a:avLst>
            <a:gd name="adj" fmla="val 185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12750</xdr:colOff>
      <xdr:row>0</xdr:row>
      <xdr:rowOff>73571</xdr:rowOff>
    </xdr:from>
    <xdr:to>
      <xdr:col>2</xdr:col>
      <xdr:colOff>199869</xdr:colOff>
      <xdr:row>6</xdr:row>
      <xdr:rowOff>114822</xdr:rowOff>
    </xdr:to>
    <xdr:sp macro="" textlink="">
      <xdr:nvSpPr>
        <xdr:cNvPr id="3" name="Rectangle: Rounded Corners 2">
          <a:extLst>
            <a:ext uri="{FF2B5EF4-FFF2-40B4-BE49-F238E27FC236}">
              <a16:creationId xmlns:a16="http://schemas.microsoft.com/office/drawing/2014/main" id="{B4D2DA68-F8FD-C8CD-011F-2859527B2849}"/>
            </a:ext>
          </a:extLst>
        </xdr:cNvPr>
        <xdr:cNvSpPr/>
      </xdr:nvSpPr>
      <xdr:spPr>
        <a:xfrm>
          <a:off x="12750" y="73571"/>
          <a:ext cx="1406319" cy="1144837"/>
        </a:xfrm>
        <a:prstGeom prst="roundRect">
          <a:avLst>
            <a:gd name="adj" fmla="val 11941"/>
          </a:avLst>
        </a:prstGeom>
        <a:solidFill>
          <a:srgbClr val="4B5257">
            <a:alpha val="37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2</xdr:col>
      <xdr:colOff>274819</xdr:colOff>
      <xdr:row>0</xdr:row>
      <xdr:rowOff>73571</xdr:rowOff>
    </xdr:from>
    <xdr:to>
      <xdr:col>19</xdr:col>
      <xdr:colOff>297312</xdr:colOff>
      <xdr:row>6</xdr:row>
      <xdr:rowOff>114822</xdr:rowOff>
    </xdr:to>
    <xdr:sp macro="" textlink="">
      <xdr:nvSpPr>
        <xdr:cNvPr id="4" name="Rectangle: Rounded Corners 3">
          <a:extLst>
            <a:ext uri="{FF2B5EF4-FFF2-40B4-BE49-F238E27FC236}">
              <a16:creationId xmlns:a16="http://schemas.microsoft.com/office/drawing/2014/main" id="{13122EF2-DADC-0D4E-26E8-6F805356ADEA}"/>
            </a:ext>
          </a:extLst>
        </xdr:cNvPr>
        <xdr:cNvSpPr/>
      </xdr:nvSpPr>
      <xdr:spPr>
        <a:xfrm>
          <a:off x="1494900" y="73571"/>
          <a:ext cx="10393181" cy="1138002"/>
        </a:xfrm>
        <a:prstGeom prst="roundRect">
          <a:avLst>
            <a:gd name="adj" fmla="val 15702"/>
          </a:avLst>
        </a:prstGeom>
        <a:solidFill>
          <a:srgbClr val="4B5257">
            <a:alpha val="37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11906</xdr:colOff>
      <xdr:row>7</xdr:row>
      <xdr:rowOff>20878</xdr:rowOff>
    </xdr:from>
    <xdr:to>
      <xdr:col>2</xdr:col>
      <xdr:colOff>174885</xdr:colOff>
      <xdr:row>38</xdr:row>
      <xdr:rowOff>64095</xdr:rowOff>
    </xdr:to>
    <xdr:sp macro="" textlink="">
      <xdr:nvSpPr>
        <xdr:cNvPr id="5" name="Rectangle: Rounded Corners 4">
          <a:extLst>
            <a:ext uri="{FF2B5EF4-FFF2-40B4-BE49-F238E27FC236}">
              <a16:creationId xmlns:a16="http://schemas.microsoft.com/office/drawing/2014/main" id="{E65C09FD-1796-1D5E-CDD4-E8FC779DFC51}"/>
            </a:ext>
          </a:extLst>
        </xdr:cNvPr>
        <xdr:cNvSpPr/>
      </xdr:nvSpPr>
      <xdr:spPr>
        <a:xfrm>
          <a:off x="11906" y="1336111"/>
          <a:ext cx="1373828" cy="5867820"/>
        </a:xfrm>
        <a:prstGeom prst="roundRect">
          <a:avLst>
            <a:gd name="adj" fmla="val 10600"/>
          </a:avLst>
        </a:prstGeom>
        <a:solidFill>
          <a:srgbClr val="4B5257">
            <a:alpha val="37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2</xdr:col>
      <xdr:colOff>271721</xdr:colOff>
      <xdr:row>6</xdr:row>
      <xdr:rowOff>175578</xdr:rowOff>
    </xdr:from>
    <xdr:to>
      <xdr:col>5</xdr:col>
      <xdr:colOff>345558</xdr:colOff>
      <xdr:row>11</xdr:row>
      <xdr:rowOff>118332</xdr:rowOff>
    </xdr:to>
    <xdr:sp macro="" textlink="">
      <xdr:nvSpPr>
        <xdr:cNvPr id="6" name="Rectangle: Rounded Corners 5">
          <a:extLst>
            <a:ext uri="{FF2B5EF4-FFF2-40B4-BE49-F238E27FC236}">
              <a16:creationId xmlns:a16="http://schemas.microsoft.com/office/drawing/2014/main" id="{E514B731-BE6C-F725-7003-FB8E51FFA06F}"/>
            </a:ext>
          </a:extLst>
        </xdr:cNvPr>
        <xdr:cNvSpPr/>
      </xdr:nvSpPr>
      <xdr:spPr>
        <a:xfrm>
          <a:off x="1489590" y="1273657"/>
          <a:ext cx="1900640" cy="857819"/>
        </a:xfrm>
        <a:prstGeom prst="roundRect">
          <a:avLst>
            <a:gd name="adj" fmla="val 26451"/>
          </a:avLst>
        </a:prstGeom>
        <a:solidFill>
          <a:srgbClr val="4B5257">
            <a:alpha val="37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381004</xdr:colOff>
      <xdr:row>1</xdr:row>
      <xdr:rowOff>69060</xdr:rowOff>
    </xdr:from>
    <xdr:to>
      <xdr:col>19</xdr:col>
      <xdr:colOff>52556</xdr:colOff>
      <xdr:row>5</xdr:row>
      <xdr:rowOff>134750</xdr:rowOff>
    </xdr:to>
    <xdr:sp macro="" textlink="">
      <xdr:nvSpPr>
        <xdr:cNvPr id="23" name="TextBox 22">
          <a:extLst>
            <a:ext uri="{FF2B5EF4-FFF2-40B4-BE49-F238E27FC236}">
              <a16:creationId xmlns:a16="http://schemas.microsoft.com/office/drawing/2014/main" id="{330FE38E-3AEE-39E2-5426-4B1E2DC76871}"/>
            </a:ext>
          </a:extLst>
        </xdr:cNvPr>
        <xdr:cNvSpPr txBox="1"/>
      </xdr:nvSpPr>
      <xdr:spPr>
        <a:xfrm>
          <a:off x="2803773" y="254675"/>
          <a:ext cx="8756937" cy="808152"/>
        </a:xfrm>
        <a:prstGeom prst="rect">
          <a:avLst/>
        </a:prstGeom>
        <a:noFill/>
        <a:ln w="9525" cmpd="sng">
          <a:noFill/>
        </a:ln>
        <a:effectLst>
          <a:outerShdw blurRad="50800" dist="38100" dir="2700000" algn="tl" rotWithShape="0">
            <a:prstClr val="black">
              <a:alpha val="40000"/>
            </a:prstClr>
          </a:outerShdw>
          <a:softEdge rad="3175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b="1" cap="none" spc="50">
              <a:ln w="0"/>
              <a:gradFill flip="none" rotWithShape="1">
                <a:gsLst>
                  <a:gs pos="2000">
                    <a:schemeClr val="bg1"/>
                  </a:gs>
                  <a:gs pos="26000">
                    <a:schemeClr val="accent6">
                      <a:lumMod val="20000"/>
                      <a:lumOff val="80000"/>
                    </a:schemeClr>
                  </a:gs>
                  <a:gs pos="94000">
                    <a:schemeClr val="accent6">
                      <a:lumMod val="60000"/>
                      <a:lumOff val="40000"/>
                    </a:schemeClr>
                  </a:gs>
                </a:gsLst>
                <a:lin ang="18900000" scaled="1"/>
                <a:tileRect/>
              </a:gradFill>
              <a:effectLst>
                <a:outerShdw blurRad="50800" dist="38100" dir="18900000" algn="bl" rotWithShape="0">
                  <a:prstClr val="black">
                    <a:alpha val="40000"/>
                  </a:prstClr>
                </a:outerShdw>
              </a:effectLst>
              <a:latin typeface="Poppins SemiBold" panose="020B0502040204020203" pitchFamily="2" charset="0"/>
              <a:cs typeface="Poppins SemiBold" panose="020B0502040204020203" pitchFamily="2" charset="0"/>
            </a:rPr>
            <a:t>SALES &amp;</a:t>
          </a:r>
          <a:r>
            <a:rPr lang="en-IN" sz="4000" b="1" cap="none" spc="50" baseline="0">
              <a:ln w="0"/>
              <a:gradFill flip="none" rotWithShape="1">
                <a:gsLst>
                  <a:gs pos="2000">
                    <a:schemeClr val="bg1"/>
                  </a:gs>
                  <a:gs pos="26000">
                    <a:schemeClr val="accent6">
                      <a:lumMod val="20000"/>
                      <a:lumOff val="80000"/>
                    </a:schemeClr>
                  </a:gs>
                  <a:gs pos="94000">
                    <a:schemeClr val="accent6">
                      <a:lumMod val="60000"/>
                      <a:lumOff val="40000"/>
                    </a:schemeClr>
                  </a:gs>
                </a:gsLst>
                <a:lin ang="18900000" scaled="1"/>
                <a:tileRect/>
              </a:gradFill>
              <a:effectLst>
                <a:outerShdw blurRad="50800" dist="38100" dir="18900000" algn="bl" rotWithShape="0">
                  <a:prstClr val="black">
                    <a:alpha val="40000"/>
                  </a:prstClr>
                </a:outerShdw>
              </a:effectLst>
              <a:latin typeface="Poppins SemiBold" panose="020B0502040204020203" pitchFamily="2" charset="0"/>
              <a:cs typeface="Poppins SemiBold" panose="020B0502040204020203" pitchFamily="2" charset="0"/>
            </a:rPr>
            <a:t> PROFIT DASHBOARD</a:t>
          </a:r>
          <a:endParaRPr lang="en-IN" sz="4000" b="1" cap="none" spc="50">
            <a:ln w="0"/>
            <a:gradFill flip="none" rotWithShape="1">
              <a:gsLst>
                <a:gs pos="2000">
                  <a:schemeClr val="bg1"/>
                </a:gs>
                <a:gs pos="26000">
                  <a:schemeClr val="accent6">
                    <a:lumMod val="20000"/>
                    <a:lumOff val="80000"/>
                  </a:schemeClr>
                </a:gs>
                <a:gs pos="94000">
                  <a:schemeClr val="accent6">
                    <a:lumMod val="60000"/>
                    <a:lumOff val="40000"/>
                  </a:schemeClr>
                </a:gs>
              </a:gsLst>
              <a:lin ang="18900000" scaled="1"/>
              <a:tileRect/>
            </a:gradFill>
            <a:effectLst>
              <a:outerShdw blurRad="50800" dist="38100" dir="18900000" algn="bl" rotWithShape="0">
                <a:prstClr val="black">
                  <a:alpha val="40000"/>
                </a:prstClr>
              </a:outerShdw>
            </a:effectLst>
            <a:latin typeface="Poppins SemiBold" panose="020B0502040204020203" pitchFamily="2" charset="0"/>
            <a:cs typeface="Poppins SemiBold" panose="020B0502040204020203" pitchFamily="2" charset="0"/>
          </a:endParaRPr>
        </a:p>
      </xdr:txBody>
    </xdr:sp>
    <xdr:clientData/>
  </xdr:twoCellAnchor>
  <xdr:twoCellAnchor editAs="oneCell">
    <xdr:from>
      <xdr:col>2</xdr:col>
      <xdr:colOff>608429</xdr:colOff>
      <xdr:row>1</xdr:row>
      <xdr:rowOff>72243</xdr:rowOff>
    </xdr:from>
    <xdr:to>
      <xdr:col>4</xdr:col>
      <xdr:colOff>172940</xdr:colOff>
      <xdr:row>5</xdr:row>
      <xdr:rowOff>112903</xdr:rowOff>
    </xdr:to>
    <xdr:pic>
      <xdr:nvPicPr>
        <xdr:cNvPr id="25" name="Graphic 24" descr="Bar graph with upward trend with solid fill">
          <a:extLst>
            <a:ext uri="{FF2B5EF4-FFF2-40B4-BE49-F238E27FC236}">
              <a16:creationId xmlns:a16="http://schemas.microsoft.com/office/drawing/2014/main" id="{596E12CE-79F7-285D-A7AE-0A29E939C3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7629" y="258510"/>
          <a:ext cx="783711" cy="785726"/>
        </a:xfrm>
        <a:prstGeom prst="rect">
          <a:avLst/>
        </a:prstGeom>
      </xdr:spPr>
    </xdr:pic>
    <xdr:clientData/>
  </xdr:twoCellAnchor>
  <xdr:twoCellAnchor>
    <xdr:from>
      <xdr:col>3</xdr:col>
      <xdr:colOff>351660</xdr:colOff>
      <xdr:row>7</xdr:row>
      <xdr:rowOff>128871</xdr:rowOff>
    </xdr:from>
    <xdr:to>
      <xdr:col>5</xdr:col>
      <xdr:colOff>140466</xdr:colOff>
      <xdr:row>9</xdr:row>
      <xdr:rowOff>3637</xdr:rowOff>
    </xdr:to>
    <xdr:sp macro="" textlink="">
      <xdr:nvSpPr>
        <xdr:cNvPr id="32" name="TextBox 31">
          <a:extLst>
            <a:ext uri="{FF2B5EF4-FFF2-40B4-BE49-F238E27FC236}">
              <a16:creationId xmlns:a16="http://schemas.microsoft.com/office/drawing/2014/main" id="{682E8AA1-BFA1-9C8D-1841-A2F9EC0F8055}"/>
            </a:ext>
          </a:extLst>
        </xdr:cNvPr>
        <xdr:cNvSpPr txBox="1"/>
      </xdr:nvSpPr>
      <xdr:spPr>
        <a:xfrm>
          <a:off x="2180460" y="1409031"/>
          <a:ext cx="1008006" cy="24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SALES</a:t>
          </a:r>
          <a:endParaRPr lang="en-IN" sz="1200" b="1">
            <a:solidFill>
              <a:schemeClr val="bg1"/>
            </a:solidFill>
          </a:endParaRPr>
        </a:p>
      </xdr:txBody>
    </xdr:sp>
    <xdr:clientData/>
  </xdr:twoCellAnchor>
  <xdr:twoCellAnchor editAs="oneCell">
    <xdr:from>
      <xdr:col>2</xdr:col>
      <xdr:colOff>354681</xdr:colOff>
      <xdr:row>7</xdr:row>
      <xdr:rowOff>179686</xdr:rowOff>
    </xdr:from>
    <xdr:to>
      <xdr:col>3</xdr:col>
      <xdr:colOff>276183</xdr:colOff>
      <xdr:row>10</xdr:row>
      <xdr:rowOff>146038</xdr:rowOff>
    </xdr:to>
    <xdr:pic>
      <xdr:nvPicPr>
        <xdr:cNvPr id="34" name="Picture 33">
          <a:extLst>
            <a:ext uri="{FF2B5EF4-FFF2-40B4-BE49-F238E27FC236}">
              <a16:creationId xmlns:a16="http://schemas.microsoft.com/office/drawing/2014/main" id="{62A90EB1-1A85-C9AD-8BB6-0B96AC3BF1DD}"/>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BEBA8EAE-BF5A-486C-A8C5-ECC9F3942E4B}">
              <a14:imgProps xmlns:a14="http://schemas.microsoft.com/office/drawing/2010/main">
                <a14:imgLayer r:embed="rId4">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572550" y="1460778"/>
          <a:ext cx="530436" cy="515391"/>
        </a:xfrm>
        <a:prstGeom prst="rect">
          <a:avLst/>
        </a:prstGeom>
        <a:noFill/>
        <a:ln>
          <a:noFill/>
        </a:ln>
        <a:effectLst>
          <a:glow>
            <a:schemeClr val="accent6">
              <a:lumMod val="20000"/>
              <a:lumOff val="80000"/>
            </a:schemeClr>
          </a:glow>
          <a:outerShdw dist="63500" sx="1000" sy="1000" algn="ctr" rotWithShape="0">
            <a:schemeClr val="bg1"/>
          </a:outerShdw>
        </a:effectLst>
      </xdr:spPr>
    </xdr:pic>
    <xdr:clientData/>
  </xdr:twoCellAnchor>
  <xdr:twoCellAnchor>
    <xdr:from>
      <xdr:col>3</xdr:col>
      <xdr:colOff>292033</xdr:colOff>
      <xdr:row>9</xdr:row>
      <xdr:rowOff>16159</xdr:rowOff>
    </xdr:from>
    <xdr:to>
      <xdr:col>5</xdr:col>
      <xdr:colOff>129638</xdr:colOff>
      <xdr:row>10</xdr:row>
      <xdr:rowOff>140722</xdr:rowOff>
    </xdr:to>
    <xdr:sp macro="" textlink="'Pivot Table'!B11">
      <xdr:nvSpPr>
        <xdr:cNvPr id="35" name="TextBox 34">
          <a:extLst>
            <a:ext uri="{FF2B5EF4-FFF2-40B4-BE49-F238E27FC236}">
              <a16:creationId xmlns:a16="http://schemas.microsoft.com/office/drawing/2014/main" id="{16DB604B-DDD7-5FBC-4657-6F271C74B88C}"/>
            </a:ext>
          </a:extLst>
        </xdr:cNvPr>
        <xdr:cNvSpPr txBox="1"/>
      </xdr:nvSpPr>
      <xdr:spPr>
        <a:xfrm>
          <a:off x="2120833" y="1662079"/>
          <a:ext cx="1056805" cy="307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06494B-8898-43A2-9FC3-D257286B7B4E}" type="TxLink">
            <a:rPr lang="en-US" sz="1400" b="1" i="0" u="none" strike="noStrike">
              <a:solidFill>
                <a:schemeClr val="accent6">
                  <a:lumMod val="40000"/>
                  <a:lumOff val="60000"/>
                </a:schemeClr>
              </a:solidFill>
              <a:latin typeface="Aptos Narrow"/>
            </a:rPr>
            <a:t> $19,28,888 </a:t>
          </a:fld>
          <a:endParaRPr lang="en-IN" sz="1100" b="1">
            <a:solidFill>
              <a:schemeClr val="accent6">
                <a:lumMod val="40000"/>
                <a:lumOff val="60000"/>
              </a:schemeClr>
            </a:solidFill>
          </a:endParaRPr>
        </a:p>
      </xdr:txBody>
    </xdr:sp>
    <xdr:clientData/>
  </xdr:twoCellAnchor>
  <xdr:twoCellAnchor>
    <xdr:from>
      <xdr:col>5</xdr:col>
      <xdr:colOff>416442</xdr:colOff>
      <xdr:row>7</xdr:row>
      <xdr:rowOff>0</xdr:rowOff>
    </xdr:from>
    <xdr:to>
      <xdr:col>8</xdr:col>
      <xdr:colOff>503687</xdr:colOff>
      <xdr:row>11</xdr:row>
      <xdr:rowOff>123118</xdr:rowOff>
    </xdr:to>
    <xdr:grpSp>
      <xdr:nvGrpSpPr>
        <xdr:cNvPr id="43" name="Group 42">
          <a:extLst>
            <a:ext uri="{FF2B5EF4-FFF2-40B4-BE49-F238E27FC236}">
              <a16:creationId xmlns:a16="http://schemas.microsoft.com/office/drawing/2014/main" id="{D72D0387-333C-B5EB-FA30-3DF5CF63ECCA}"/>
            </a:ext>
          </a:extLst>
        </xdr:cNvPr>
        <xdr:cNvGrpSpPr/>
      </xdr:nvGrpSpPr>
      <xdr:grpSpPr>
        <a:xfrm>
          <a:off x="3464442" y="1303867"/>
          <a:ext cx="1916045" cy="868184"/>
          <a:chOff x="3143863" y="1425831"/>
          <a:chExt cx="1565923" cy="818568"/>
        </a:xfrm>
      </xdr:grpSpPr>
      <xdr:sp macro="" textlink="">
        <xdr:nvSpPr>
          <xdr:cNvPr id="7" name="Rectangle: Rounded Corners 6">
            <a:extLst>
              <a:ext uri="{FF2B5EF4-FFF2-40B4-BE49-F238E27FC236}">
                <a16:creationId xmlns:a16="http://schemas.microsoft.com/office/drawing/2014/main" id="{DDC3724E-3AEF-49A6-AB11-F466E6590F99}"/>
              </a:ext>
            </a:extLst>
          </xdr:cNvPr>
          <xdr:cNvSpPr/>
        </xdr:nvSpPr>
        <xdr:spPr>
          <a:xfrm>
            <a:off x="3143863" y="1425831"/>
            <a:ext cx="1565923" cy="818568"/>
          </a:xfrm>
          <a:prstGeom prst="roundRect">
            <a:avLst>
              <a:gd name="adj" fmla="val 24334"/>
            </a:avLst>
          </a:prstGeom>
          <a:solidFill>
            <a:srgbClr val="4B5257">
              <a:alpha val="37000"/>
            </a:srgb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36" name="TextBox 35">
            <a:extLst>
              <a:ext uri="{FF2B5EF4-FFF2-40B4-BE49-F238E27FC236}">
                <a16:creationId xmlns:a16="http://schemas.microsoft.com/office/drawing/2014/main" id="{AD0370A8-58B1-3E1E-9415-0A8EAB7475FF}"/>
              </a:ext>
            </a:extLst>
          </xdr:cNvPr>
          <xdr:cNvSpPr txBox="1"/>
        </xdr:nvSpPr>
        <xdr:spPr>
          <a:xfrm>
            <a:off x="3691245" y="1569528"/>
            <a:ext cx="847694" cy="24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PROFIT</a:t>
            </a:r>
            <a:endParaRPr lang="en-IN" sz="1100" b="1">
              <a:solidFill>
                <a:schemeClr val="bg1"/>
              </a:solidFill>
            </a:endParaRPr>
          </a:p>
        </xdr:txBody>
      </xdr:sp>
      <xdr:sp macro="" textlink="'Pivot Table'!B12">
        <xdr:nvSpPr>
          <xdr:cNvPr id="37" name="TextBox 36">
            <a:extLst>
              <a:ext uri="{FF2B5EF4-FFF2-40B4-BE49-F238E27FC236}">
                <a16:creationId xmlns:a16="http://schemas.microsoft.com/office/drawing/2014/main" id="{1D068ECF-D132-CA50-D07B-C0003E38859B}"/>
              </a:ext>
            </a:extLst>
          </xdr:cNvPr>
          <xdr:cNvSpPr txBox="1"/>
        </xdr:nvSpPr>
        <xdr:spPr>
          <a:xfrm>
            <a:off x="3704059" y="1785725"/>
            <a:ext cx="876400" cy="28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0CBD63-E774-427C-9089-21E84FF41898}" type="TxLink">
              <a:rPr lang="en-US" sz="1400" b="1" i="0" u="none" strike="noStrike">
                <a:solidFill>
                  <a:schemeClr val="accent6">
                    <a:lumMod val="40000"/>
                    <a:lumOff val="60000"/>
                  </a:schemeClr>
                </a:solidFill>
                <a:latin typeface="Aptos Narrow"/>
              </a:rPr>
              <a:t> $2,47,961 </a:t>
            </a:fld>
            <a:endParaRPr lang="en-IN" sz="1400" b="1">
              <a:solidFill>
                <a:schemeClr val="accent6">
                  <a:lumMod val="40000"/>
                  <a:lumOff val="60000"/>
                </a:schemeClr>
              </a:solidFill>
            </a:endParaRPr>
          </a:p>
        </xdr:txBody>
      </xdr:sp>
      <xdr:pic>
        <xdr:nvPicPr>
          <xdr:cNvPr id="39" name="Graphic 38" descr="Coins with solid fill">
            <a:extLst>
              <a:ext uri="{FF2B5EF4-FFF2-40B4-BE49-F238E27FC236}">
                <a16:creationId xmlns:a16="http://schemas.microsoft.com/office/drawing/2014/main" id="{2FF42FF0-491C-FC98-A956-E055F086B3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85870" y="1597031"/>
            <a:ext cx="516427" cy="505263"/>
          </a:xfrm>
          <a:prstGeom prst="rect">
            <a:avLst/>
          </a:prstGeom>
        </xdr:spPr>
      </xdr:pic>
    </xdr:grpSp>
    <xdr:clientData/>
  </xdr:twoCellAnchor>
  <xdr:twoCellAnchor>
    <xdr:from>
      <xdr:col>2</xdr:col>
      <xdr:colOff>217714</xdr:colOff>
      <xdr:row>12</xdr:row>
      <xdr:rowOff>24781</xdr:rowOff>
    </xdr:from>
    <xdr:to>
      <xdr:col>8</xdr:col>
      <xdr:colOff>563671</xdr:colOff>
      <xdr:row>24</xdr:row>
      <xdr:rowOff>104384</xdr:rowOff>
    </xdr:to>
    <xdr:grpSp>
      <xdr:nvGrpSpPr>
        <xdr:cNvPr id="52" name="Group 51">
          <a:extLst>
            <a:ext uri="{FF2B5EF4-FFF2-40B4-BE49-F238E27FC236}">
              <a16:creationId xmlns:a16="http://schemas.microsoft.com/office/drawing/2014/main" id="{0861C230-7BDB-9EEF-C749-C5CBA0CEDD65}"/>
            </a:ext>
          </a:extLst>
        </xdr:cNvPr>
        <xdr:cNvGrpSpPr/>
      </xdr:nvGrpSpPr>
      <xdr:grpSpPr>
        <a:xfrm>
          <a:off x="1436914" y="2259981"/>
          <a:ext cx="4003557" cy="2314803"/>
          <a:chOff x="1428563" y="2279466"/>
          <a:chExt cx="3545463" cy="2108548"/>
        </a:xfrm>
        <a:solidFill>
          <a:srgbClr val="4B5257">
            <a:alpha val="37000"/>
          </a:srgbClr>
        </a:solidFill>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D0932152-61DD-1ED1-51FC-B27C49EFE60B}"/>
              </a:ext>
            </a:extLst>
          </xdr:cNvPr>
          <xdr:cNvSpPr/>
        </xdr:nvSpPr>
        <xdr:spPr>
          <a:xfrm>
            <a:off x="1452981" y="2279466"/>
            <a:ext cx="3472794" cy="2083168"/>
          </a:xfrm>
          <a:prstGeom prst="roundRect">
            <a:avLst>
              <a:gd name="adj" fmla="val 12395"/>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0" name="Chart 39">
            <a:extLst>
              <a:ext uri="{FF2B5EF4-FFF2-40B4-BE49-F238E27FC236}">
                <a16:creationId xmlns:a16="http://schemas.microsoft.com/office/drawing/2014/main" id="{0C4B6166-A6FA-4569-A7D3-0C255F5D05DB}"/>
              </a:ext>
            </a:extLst>
          </xdr:cNvPr>
          <xdr:cNvGraphicFramePr>
            <a:graphicFrameLocks/>
          </xdr:cNvGraphicFramePr>
        </xdr:nvGraphicFramePr>
        <xdr:xfrm>
          <a:off x="1428563" y="2407030"/>
          <a:ext cx="3545463" cy="198098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90715</xdr:colOff>
      <xdr:row>12</xdr:row>
      <xdr:rowOff>169333</xdr:rowOff>
    </xdr:from>
    <xdr:to>
      <xdr:col>5</xdr:col>
      <xdr:colOff>598714</xdr:colOff>
      <xdr:row>14</xdr:row>
      <xdr:rowOff>36286</xdr:rowOff>
    </xdr:to>
    <xdr:sp macro="" textlink="">
      <xdr:nvSpPr>
        <xdr:cNvPr id="41" name="TextBox 40">
          <a:extLst>
            <a:ext uri="{FF2B5EF4-FFF2-40B4-BE49-F238E27FC236}">
              <a16:creationId xmlns:a16="http://schemas.microsoft.com/office/drawing/2014/main" id="{49E0DB1A-A950-2B92-1F34-BB66BE8926D2}"/>
            </a:ext>
          </a:extLst>
        </xdr:cNvPr>
        <xdr:cNvSpPr txBox="1"/>
      </xdr:nvSpPr>
      <xdr:spPr>
        <a:xfrm>
          <a:off x="2533953" y="2346476"/>
          <a:ext cx="1118809" cy="22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PROFIT BY YEAR</a:t>
          </a:r>
        </a:p>
      </xdr:txBody>
    </xdr:sp>
    <xdr:clientData/>
  </xdr:twoCellAnchor>
  <xdr:twoCellAnchor>
    <xdr:from>
      <xdr:col>8</xdr:col>
      <xdr:colOff>574110</xdr:colOff>
      <xdr:row>7</xdr:row>
      <xdr:rowOff>35443</xdr:rowOff>
    </xdr:from>
    <xdr:to>
      <xdr:col>13</xdr:col>
      <xdr:colOff>227263</xdr:colOff>
      <xdr:row>27</xdr:row>
      <xdr:rowOff>75514</xdr:rowOff>
    </xdr:to>
    <xdr:grpSp>
      <xdr:nvGrpSpPr>
        <xdr:cNvPr id="47" name="Group 46">
          <a:extLst>
            <a:ext uri="{FF2B5EF4-FFF2-40B4-BE49-F238E27FC236}">
              <a16:creationId xmlns:a16="http://schemas.microsoft.com/office/drawing/2014/main" id="{ECEB9EA3-2BD8-D1D0-C155-202EF2FA8C60}"/>
            </a:ext>
          </a:extLst>
        </xdr:cNvPr>
        <xdr:cNvGrpSpPr/>
      </xdr:nvGrpSpPr>
      <xdr:grpSpPr>
        <a:xfrm>
          <a:off x="5450910" y="1339310"/>
          <a:ext cx="2701153" cy="3765404"/>
          <a:chOff x="4778156" y="1332902"/>
          <a:chExt cx="2925660" cy="3747098"/>
        </a:xfrm>
        <a:solidFill>
          <a:srgbClr val="4B5257">
            <a:alpha val="37000"/>
          </a:srgbClr>
        </a:solidFill>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20E6C070-07A1-4330-3981-74EDB79FF6EE}"/>
              </a:ext>
            </a:extLst>
          </xdr:cNvPr>
          <xdr:cNvSpPr/>
        </xdr:nvSpPr>
        <xdr:spPr>
          <a:xfrm>
            <a:off x="4778156" y="1332902"/>
            <a:ext cx="2925660" cy="3747098"/>
          </a:xfrm>
          <a:prstGeom prst="roundRect">
            <a:avLst>
              <a:gd name="adj" fmla="val 9414"/>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6896384D-468D-4620-BB97-99F54B69BE48}"/>
                  </a:ext>
                </a:extLst>
              </xdr:cNvPr>
              <xdr:cNvGraphicFramePr/>
            </xdr:nvGraphicFramePr>
            <xdr:xfrm>
              <a:off x="4792450" y="1349023"/>
              <a:ext cx="2882985" cy="3689788"/>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792450" y="1349023"/>
                <a:ext cx="2882985" cy="36897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135698</xdr:colOff>
      <xdr:row>7</xdr:row>
      <xdr:rowOff>21557</xdr:rowOff>
    </xdr:from>
    <xdr:to>
      <xdr:col>19</xdr:col>
      <xdr:colOff>188148</xdr:colOff>
      <xdr:row>15</xdr:row>
      <xdr:rowOff>155595</xdr:rowOff>
    </xdr:to>
    <xdr:grpSp>
      <xdr:nvGrpSpPr>
        <xdr:cNvPr id="50" name="Group 49">
          <a:extLst>
            <a:ext uri="{FF2B5EF4-FFF2-40B4-BE49-F238E27FC236}">
              <a16:creationId xmlns:a16="http://schemas.microsoft.com/office/drawing/2014/main" id="{37CDCD93-B9EE-44EE-C899-8D28B73CE63F}"/>
            </a:ext>
          </a:extLst>
        </xdr:cNvPr>
        <xdr:cNvGrpSpPr/>
      </xdr:nvGrpSpPr>
      <xdr:grpSpPr>
        <a:xfrm>
          <a:off x="8060498" y="1325424"/>
          <a:ext cx="3710050" cy="1624171"/>
          <a:chOff x="7814736" y="1359536"/>
          <a:chExt cx="3876480" cy="1637161"/>
        </a:xfrm>
        <a:solidFill>
          <a:srgbClr val="4B5257">
            <a:alpha val="37000"/>
          </a:srgbClr>
        </a:solidFill>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D149ED11-CB15-E77C-B932-398587DFC611}"/>
              </a:ext>
            </a:extLst>
          </xdr:cNvPr>
          <xdr:cNvSpPr/>
        </xdr:nvSpPr>
        <xdr:spPr>
          <a:xfrm>
            <a:off x="7980358" y="1359536"/>
            <a:ext cx="3710858" cy="1637161"/>
          </a:xfrm>
          <a:prstGeom prst="roundRect">
            <a:avLst>
              <a:gd name="adj" fmla="val 21941"/>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4" name="Chart 43">
            <a:extLst>
              <a:ext uri="{FF2B5EF4-FFF2-40B4-BE49-F238E27FC236}">
                <a16:creationId xmlns:a16="http://schemas.microsoft.com/office/drawing/2014/main" id="{434EB21D-AB1B-4B36-A55C-EA7045CD4BE6}"/>
              </a:ext>
            </a:extLst>
          </xdr:cNvPr>
          <xdr:cNvGraphicFramePr>
            <a:graphicFrameLocks/>
          </xdr:cNvGraphicFramePr>
        </xdr:nvGraphicFramePr>
        <xdr:xfrm>
          <a:off x="7814736" y="1427660"/>
          <a:ext cx="3545105" cy="151561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13</xdr:col>
      <xdr:colOff>281835</xdr:colOff>
      <xdr:row>16</xdr:row>
      <xdr:rowOff>59266</xdr:rowOff>
    </xdr:from>
    <xdr:to>
      <xdr:col>19</xdr:col>
      <xdr:colOff>198330</xdr:colOff>
      <xdr:row>27</xdr:row>
      <xdr:rowOff>54919</xdr:rowOff>
    </xdr:to>
    <xdr:grpSp>
      <xdr:nvGrpSpPr>
        <xdr:cNvPr id="51" name="Group 50">
          <a:extLst>
            <a:ext uri="{FF2B5EF4-FFF2-40B4-BE49-F238E27FC236}">
              <a16:creationId xmlns:a16="http://schemas.microsoft.com/office/drawing/2014/main" id="{FA692388-3098-961E-FFCC-252835A9CD84}"/>
            </a:ext>
          </a:extLst>
        </xdr:cNvPr>
        <xdr:cNvGrpSpPr/>
      </xdr:nvGrpSpPr>
      <xdr:grpSpPr>
        <a:xfrm>
          <a:off x="8206635" y="3039533"/>
          <a:ext cx="3574095" cy="2044586"/>
          <a:chOff x="7932304" y="3065513"/>
          <a:chExt cx="3769094" cy="2062447"/>
        </a:xfrm>
        <a:solidFill>
          <a:srgbClr val="4B5257">
            <a:alpha val="37000"/>
          </a:srgbClr>
        </a:solidFill>
        <a:effectLst>
          <a:outerShdw blurRad="50800" dist="38100" dir="2700000" algn="tl"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57ECAFC8-3D71-D45C-57C6-19A62407BC9B}"/>
              </a:ext>
            </a:extLst>
          </xdr:cNvPr>
          <xdr:cNvSpPr/>
        </xdr:nvSpPr>
        <xdr:spPr>
          <a:xfrm>
            <a:off x="7973494" y="3065513"/>
            <a:ext cx="3727904" cy="2062447"/>
          </a:xfrm>
          <a:prstGeom prst="roundRect">
            <a:avLst>
              <a:gd name="adj" fmla="val 14648"/>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13D84E2B-30ED-4824-9E88-3010E242AED6}"/>
                  </a:ext>
                </a:extLst>
              </xdr:cNvPr>
              <xdr:cNvGraphicFramePr/>
            </xdr:nvGraphicFramePr>
            <xdr:xfrm>
              <a:off x="7932304" y="3083631"/>
              <a:ext cx="3685422" cy="188407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932304" y="3083631"/>
                <a:ext cx="3685422" cy="18840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257074</xdr:colOff>
      <xdr:row>24</xdr:row>
      <xdr:rowOff>156575</xdr:rowOff>
    </xdr:from>
    <xdr:to>
      <xdr:col>9</xdr:col>
      <xdr:colOff>83507</xdr:colOff>
      <xdr:row>38</xdr:row>
      <xdr:rowOff>14241</xdr:rowOff>
    </xdr:to>
    <xdr:grpSp>
      <xdr:nvGrpSpPr>
        <xdr:cNvPr id="53" name="Group 52">
          <a:extLst>
            <a:ext uri="{FF2B5EF4-FFF2-40B4-BE49-F238E27FC236}">
              <a16:creationId xmlns:a16="http://schemas.microsoft.com/office/drawing/2014/main" id="{AFCB67A9-1374-8120-5F9F-453B999958B5}"/>
            </a:ext>
          </a:extLst>
        </xdr:cNvPr>
        <xdr:cNvGrpSpPr/>
      </xdr:nvGrpSpPr>
      <xdr:grpSpPr>
        <a:xfrm>
          <a:off x="1476274" y="4626975"/>
          <a:ext cx="4093633" cy="2465399"/>
          <a:chOff x="1467923" y="4439925"/>
          <a:chExt cx="3641125" cy="2714152"/>
        </a:xfrm>
        <a:solidFill>
          <a:srgbClr val="4B5257">
            <a:alpha val="37000"/>
          </a:srgbClr>
        </a:solidFill>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2068EFCF-6BA1-135C-DE7E-3E94AB6607C4}"/>
              </a:ext>
            </a:extLst>
          </xdr:cNvPr>
          <xdr:cNvSpPr/>
        </xdr:nvSpPr>
        <xdr:spPr>
          <a:xfrm>
            <a:off x="1467923" y="4439925"/>
            <a:ext cx="3437258" cy="2714152"/>
          </a:xfrm>
          <a:prstGeom prst="roundRect">
            <a:avLst>
              <a:gd name="adj" fmla="val 7591"/>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6" name="Chart 45">
            <a:extLst>
              <a:ext uri="{FF2B5EF4-FFF2-40B4-BE49-F238E27FC236}">
                <a16:creationId xmlns:a16="http://schemas.microsoft.com/office/drawing/2014/main" id="{C06FC72E-B3CB-4E48-9A9C-328E505CFF75}"/>
              </a:ext>
            </a:extLst>
          </xdr:cNvPr>
          <xdr:cNvGraphicFramePr>
            <a:graphicFrameLocks/>
          </xdr:cNvGraphicFramePr>
        </xdr:nvGraphicFramePr>
        <xdr:xfrm>
          <a:off x="1475273" y="4522977"/>
          <a:ext cx="3633775" cy="259225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8</xdr:col>
      <xdr:colOff>532356</xdr:colOff>
      <xdr:row>27</xdr:row>
      <xdr:rowOff>157891</xdr:rowOff>
    </xdr:from>
    <xdr:to>
      <xdr:col>19</xdr:col>
      <xdr:colOff>227888</xdr:colOff>
      <xdr:row>37</xdr:row>
      <xdr:rowOff>181006</xdr:rowOff>
    </xdr:to>
    <xdr:grpSp>
      <xdr:nvGrpSpPr>
        <xdr:cNvPr id="49" name="Group 48">
          <a:extLst>
            <a:ext uri="{FF2B5EF4-FFF2-40B4-BE49-F238E27FC236}">
              <a16:creationId xmlns:a16="http://schemas.microsoft.com/office/drawing/2014/main" id="{504538A8-37D7-EB54-FE89-182512FE78D7}"/>
            </a:ext>
          </a:extLst>
        </xdr:cNvPr>
        <xdr:cNvGrpSpPr/>
      </xdr:nvGrpSpPr>
      <xdr:grpSpPr>
        <a:xfrm>
          <a:off x="5409156" y="5187091"/>
          <a:ext cx="6401132" cy="1885782"/>
          <a:chOff x="5014362" y="5090838"/>
          <a:chExt cx="6812859" cy="1850133"/>
        </a:xfrm>
        <a:solidFill>
          <a:srgbClr val="4B5257">
            <a:alpha val="37000"/>
          </a:srgbClr>
        </a:solidFill>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218F6F0F-A672-25C9-A8AB-6EA63155C582}"/>
              </a:ext>
            </a:extLst>
          </xdr:cNvPr>
          <xdr:cNvSpPr/>
        </xdr:nvSpPr>
        <xdr:spPr>
          <a:xfrm>
            <a:off x="5014362" y="5090838"/>
            <a:ext cx="6812859" cy="1850133"/>
          </a:xfrm>
          <a:prstGeom prst="roundRect">
            <a:avLst>
              <a:gd name="adj" fmla="val 13388"/>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8" name="Chart 47">
            <a:extLst>
              <a:ext uri="{FF2B5EF4-FFF2-40B4-BE49-F238E27FC236}">
                <a16:creationId xmlns:a16="http://schemas.microsoft.com/office/drawing/2014/main" id="{04333586-03C0-4716-A69C-EBFECC1B47AE}"/>
              </a:ext>
            </a:extLst>
          </xdr:cNvPr>
          <xdr:cNvGraphicFramePr>
            <a:graphicFrameLocks/>
          </xdr:cNvGraphicFramePr>
        </xdr:nvGraphicFramePr>
        <xdr:xfrm>
          <a:off x="5025346" y="5114251"/>
          <a:ext cx="6758471" cy="1814156"/>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89895</xdr:colOff>
      <xdr:row>8</xdr:row>
      <xdr:rowOff>23091</xdr:rowOff>
    </xdr:from>
    <xdr:to>
      <xdr:col>2</xdr:col>
      <xdr:colOff>74124</xdr:colOff>
      <xdr:row>37</xdr:row>
      <xdr:rowOff>114301</xdr:rowOff>
    </xdr:to>
    <xdr:grpSp>
      <xdr:nvGrpSpPr>
        <xdr:cNvPr id="62" name="Group 61">
          <a:extLst>
            <a:ext uri="{FF2B5EF4-FFF2-40B4-BE49-F238E27FC236}">
              <a16:creationId xmlns:a16="http://schemas.microsoft.com/office/drawing/2014/main" id="{FD90C603-3AD2-2330-8763-5E9C249F019B}"/>
            </a:ext>
          </a:extLst>
        </xdr:cNvPr>
        <xdr:cNvGrpSpPr/>
      </xdr:nvGrpSpPr>
      <xdr:grpSpPr>
        <a:xfrm>
          <a:off x="89895" y="1513224"/>
          <a:ext cx="1203429" cy="5492944"/>
          <a:chOff x="89895" y="1364302"/>
          <a:chExt cx="1203429" cy="5373617"/>
        </a:xfrm>
      </xdr:grpSpPr>
      <mc:AlternateContent xmlns:mc="http://schemas.openxmlformats.org/markup-compatibility/2006">
        <mc:Choice xmlns:a14="http://schemas.microsoft.com/office/drawing/2010/main" Requires="a14">
          <xdr:graphicFrame macro="">
            <xdr:nvGraphicFramePr>
              <xdr:cNvPr id="59" name="Category 1">
                <a:extLst>
                  <a:ext uri="{FF2B5EF4-FFF2-40B4-BE49-F238E27FC236}">
                    <a16:creationId xmlns:a16="http://schemas.microsoft.com/office/drawing/2014/main" id="{8BA97581-E596-4E28-B64D-EA2A381EEA99}"/>
                  </a:ext>
                </a:extLst>
              </xdr:cNvPr>
              <xdr:cNvGraphicFramePr/>
            </xdr:nvGraphicFramePr>
            <xdr:xfrm>
              <a:off x="92559" y="1364302"/>
              <a:ext cx="1198899" cy="1241607"/>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2559" y="1513224"/>
                <a:ext cx="1198899" cy="1269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0" name="Month 1">
                <a:extLst>
                  <a:ext uri="{FF2B5EF4-FFF2-40B4-BE49-F238E27FC236}">
                    <a16:creationId xmlns:a16="http://schemas.microsoft.com/office/drawing/2014/main" id="{D78DF857-72D0-45F6-B0CB-8E6CEC07ED65}"/>
                  </a:ext>
                </a:extLst>
              </xdr:cNvPr>
              <xdr:cNvGraphicFramePr/>
            </xdr:nvGraphicFramePr>
            <xdr:xfrm>
              <a:off x="93344" y="2799178"/>
              <a:ext cx="1199980" cy="2491406"/>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3344" y="2979963"/>
                <a:ext cx="1199980" cy="254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1" name="Year 1">
                <a:extLst>
                  <a:ext uri="{FF2B5EF4-FFF2-40B4-BE49-F238E27FC236}">
                    <a16:creationId xmlns:a16="http://schemas.microsoft.com/office/drawing/2014/main" id="{DA529B09-9AFE-4979-B81B-2848CEC81CA0}"/>
                  </a:ext>
                </a:extLst>
              </xdr:cNvPr>
              <xdr:cNvGraphicFramePr/>
            </xdr:nvGraphicFramePr>
            <xdr:xfrm>
              <a:off x="89895" y="5163102"/>
              <a:ext cx="1203047" cy="1574817"/>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9895" y="5396380"/>
                <a:ext cx="1203047" cy="1609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176139</xdr:colOff>
      <xdr:row>1</xdr:row>
      <xdr:rowOff>7657</xdr:rowOff>
    </xdr:from>
    <xdr:to>
      <xdr:col>1</xdr:col>
      <xdr:colOff>608832</xdr:colOff>
      <xdr:row>5</xdr:row>
      <xdr:rowOff>183797</xdr:rowOff>
    </xdr:to>
    <xdr:grpSp>
      <xdr:nvGrpSpPr>
        <xdr:cNvPr id="70" name="Group 69">
          <a:extLst>
            <a:ext uri="{FF2B5EF4-FFF2-40B4-BE49-F238E27FC236}">
              <a16:creationId xmlns:a16="http://schemas.microsoft.com/office/drawing/2014/main" id="{2E539784-3529-A145-3ABE-6BED59FACC0A}"/>
            </a:ext>
          </a:extLst>
        </xdr:cNvPr>
        <xdr:cNvGrpSpPr/>
      </xdr:nvGrpSpPr>
      <xdr:grpSpPr>
        <a:xfrm>
          <a:off x="176139" y="193924"/>
          <a:ext cx="1042293" cy="921206"/>
          <a:chOff x="153165" y="156995"/>
          <a:chExt cx="1041527" cy="911336"/>
        </a:xfrm>
      </xdr:grpSpPr>
      <xdr:pic>
        <xdr:nvPicPr>
          <xdr:cNvPr id="68" name="Picture 67">
            <a:extLst>
              <a:ext uri="{FF2B5EF4-FFF2-40B4-BE49-F238E27FC236}">
                <a16:creationId xmlns:a16="http://schemas.microsoft.com/office/drawing/2014/main" id="{D4585344-4B4A-5ACC-1529-37F7931CC6B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4322" t="23134" r="58501" b="20120"/>
          <a:stretch>
            <a:fillRect/>
          </a:stretch>
        </xdr:blipFill>
        <xdr:spPr>
          <a:xfrm>
            <a:off x="310161" y="156995"/>
            <a:ext cx="627980" cy="589429"/>
          </a:xfrm>
          <a:prstGeom prst="rect">
            <a:avLst/>
          </a:prstGeom>
        </xdr:spPr>
      </xdr:pic>
      <xdr:sp macro="" textlink="">
        <xdr:nvSpPr>
          <xdr:cNvPr id="69" name="TextBox 68">
            <a:extLst>
              <a:ext uri="{FF2B5EF4-FFF2-40B4-BE49-F238E27FC236}">
                <a16:creationId xmlns:a16="http://schemas.microsoft.com/office/drawing/2014/main" id="{ABDBF049-CD6D-73DE-87F5-172DA3C23CAC}"/>
              </a:ext>
            </a:extLst>
          </xdr:cNvPr>
          <xdr:cNvSpPr txBox="1"/>
        </xdr:nvSpPr>
        <xdr:spPr>
          <a:xfrm>
            <a:off x="153165" y="555226"/>
            <a:ext cx="1041527" cy="513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accent6">
                    <a:lumMod val="20000"/>
                    <a:lumOff val="80000"/>
                  </a:schemeClr>
                </a:solidFill>
                <a:effectLst>
                  <a:outerShdw blurRad="50800" dist="38100" dir="2700000" algn="tl" rotWithShape="0">
                    <a:prstClr val="black">
                      <a:alpha val="40000"/>
                    </a:prstClr>
                  </a:outerShdw>
                  <a:reflection blurRad="6350" stA="53000" endA="300" endPos="35500" dir="5400000" sy="-90000" algn="bl" rotWithShape="0"/>
                </a:effectLst>
                <a:latin typeface="Bauhaus 93" panose="04030905020B02020C02" pitchFamily="82" charset="0"/>
              </a:rPr>
              <a:t>Shopify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K.PREETH" refreshedDate="45985.992407986108" createdVersion="8" refreshedVersion="8" minRefreshableVersion="3" recordCount="8314" xr:uid="{F56302D6-2C2D-4EEF-84B6-92E0F9396162}">
  <cacheSource type="worksheet">
    <worksheetSource ref="S1:T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K.PREETH" refreshedDate="45986.122766782406" createdVersion="8" refreshedVersion="8" minRefreshableVersion="3" recordCount="8314" xr:uid="{65EE0813-22A7-412D-9EB7-E7B4195A9D0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7640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A023B-BA58-4B62-8F22-4E8A00837837}"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6:AH19" firstHeaderRow="1" firstDataRow="1" firstDataCol="1"/>
  <pivotFields count="11">
    <pivotField showAll="0"/>
    <pivotField showAll="0"/>
    <pivotField showAll="0">
      <items count="50">
        <item h="1" x="33"/>
        <item h="1" x="12"/>
        <item h="1" x="13"/>
        <item h="1" x="3"/>
        <item h="1" x="26"/>
        <item h="1" x="37"/>
        <item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0"/>
  </dataFields>
  <formats count="6">
    <format dxfId="194">
      <pivotArea type="all" dataOnly="0" outline="0" fieldPosition="0"/>
    </format>
    <format dxfId="195">
      <pivotArea outline="0" collapsedLevelsAreSubtotals="1" fieldPosition="0"/>
    </format>
    <format dxfId="196">
      <pivotArea field="2" type="button" dataOnly="0" labelOnly="1" outline="0"/>
    </format>
    <format dxfId="197">
      <pivotArea dataOnly="0" labelOnly="1" grandRow="1" outline="0" fieldPosition="0"/>
    </format>
    <format dxfId="198">
      <pivotArea dataOnly="0" labelOnly="1" outline="0" axis="axisValues" fieldPosition="0"/>
    </format>
    <format dxfId="19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0D9FE-6173-46AA-949A-F448610ECE7D}"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6:AE12"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70"/>
  </dataFields>
  <formats count="6">
    <format dxfId="160">
      <pivotArea type="all" dataOnly="0" outline="0" fieldPosition="0"/>
    </format>
    <format dxfId="161">
      <pivotArea outline="0" collapsedLevelsAreSubtotals="1" fieldPosition="0"/>
    </format>
    <format dxfId="162">
      <pivotArea field="2" type="button" dataOnly="0" labelOnly="1" outline="0"/>
    </format>
    <format dxfId="163">
      <pivotArea dataOnly="0" labelOnly="1" grandRow="1" outline="0" fieldPosition="0"/>
    </format>
    <format dxfId="164">
      <pivotArea dataOnly="0" labelOnly="1" outline="0" axis="axisValues" fieldPosition="0"/>
    </format>
    <format dxfId="16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7347E-4A96-4BDE-AFE2-6DD365ABE1CD}"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5:Y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6">
    <format dxfId="166">
      <pivotArea type="all" dataOnly="0" outline="0" fieldPosition="0"/>
    </format>
    <format dxfId="167">
      <pivotArea outline="0" collapsedLevelsAreSubtotals="1" fieldPosition="0"/>
    </format>
    <format dxfId="168">
      <pivotArea field="2" type="button" dataOnly="0" labelOnly="1" outline="0" axis="axisRow" fieldPosition="0"/>
    </format>
    <format dxfId="169">
      <pivotArea dataOnly="0" labelOnly="1" fieldPosition="0">
        <references count="1">
          <reference field="2" count="0"/>
        </references>
      </pivotArea>
    </format>
    <format dxfId="170">
      <pivotArea dataOnly="0" labelOnly="1" grandRow="1" outline="0" fieldPosition="0"/>
    </format>
    <format dxfId="1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8E354-EFBE-49AD-89EA-E22035E704DC}"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5:V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formats count="6">
    <format dxfId="332">
      <pivotArea type="all" dataOnly="0" outline="0" fieldPosition="0"/>
    </format>
    <format dxfId="331">
      <pivotArea outline="0" collapsedLevelsAreSubtotals="1" fieldPosition="0"/>
    </format>
    <format dxfId="330">
      <pivotArea field="1" type="button" dataOnly="0" labelOnly="1" outline="0" axis="axisRow" fieldPosition="0"/>
    </format>
    <format dxfId="329">
      <pivotArea dataOnly="0" labelOnly="1" fieldPosition="0">
        <references count="1">
          <reference field="1" count="0"/>
        </references>
      </pivotArea>
    </format>
    <format dxfId="328">
      <pivotArea dataOnly="0" labelOnly="1" grandRow="1" outline="0" fieldPosition="0"/>
    </format>
    <format dxfId="32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48C237-504C-4C57-8DD1-25BA773C84B2}"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70"/>
  </dataFields>
  <formats count="7">
    <format dxfId="172">
      <pivotArea type="all" dataOnly="0" outline="0" fieldPosition="0"/>
    </format>
    <format dxfId="173">
      <pivotArea outline="0" collapsedLevelsAreSubtotals="1" fieldPosition="0"/>
    </format>
    <format dxfId="174">
      <pivotArea field="4" type="button" dataOnly="0" labelOnly="1" outline="0" axis="axisRow" fieldPosition="0"/>
    </format>
    <format dxfId="175">
      <pivotArea dataOnly="0" labelOnly="1" fieldPosition="0">
        <references count="1">
          <reference field="4" count="0"/>
        </references>
      </pivotArea>
    </format>
    <format dxfId="176">
      <pivotArea dataOnly="0" labelOnly="1" grandRow="1" outline="0" fieldPosition="0"/>
    </format>
    <format dxfId="177">
      <pivotArea dataOnly="0" labelOnly="1" outline="0" axis="axisValues" fieldPosition="0"/>
    </format>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621DFE-6B3A-4F2D-B008-F0017398B6E7}"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H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70"/>
  </dataFields>
  <formats count="7">
    <format dxfId="179">
      <pivotArea type="all" dataOnly="0" outline="0" fieldPosition="0"/>
    </format>
    <format dxfId="180">
      <pivotArea outline="0" collapsedLevelsAreSubtotals="1" fieldPosition="0"/>
    </format>
    <format dxfId="181">
      <pivotArea field="10" type="button" dataOnly="0" labelOnly="1" outline="0" axis="axisRow" fieldPosition="0"/>
    </format>
    <format dxfId="182">
      <pivotArea dataOnly="0" labelOnly="1" fieldPosition="0">
        <references count="1">
          <reference field="10" count="0"/>
        </references>
      </pivotArea>
    </format>
    <format dxfId="183">
      <pivotArea dataOnly="0" labelOnly="1" grandRow="1" outline="0" fieldPosition="0"/>
    </format>
    <format dxfId="184">
      <pivotArea dataOnly="0" labelOnly="1" outline="0" axis="axisValues" fieldPosition="0"/>
    </format>
    <format dxfId="185">
      <pivotArea outline="0" collapsedLevelsAreSubtotals="1" fieldPosition="0"/>
    </format>
  </format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97EA7B-C0F8-4939-BF78-8157E617A4B2}"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70"/>
  </dataFields>
  <formats count="4">
    <format dxfId="186">
      <pivotArea type="all" dataOnly="0" outline="0" fieldPosition="0"/>
    </format>
    <format dxfId="187">
      <pivotArea outline="0" collapsedLevelsAreSubtotals="1" fieldPosition="0"/>
    </format>
    <format dxfId="188">
      <pivotArea dataOnly="0" labelOnly="1" outline="0" axis="axisValues" fieldPosition="0"/>
    </format>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DEB03D-4C29-459E-A145-4C4832E378F8}"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70"/>
  </dataFields>
  <formats count="4">
    <format dxfId="190">
      <pivotArea type="all" dataOnly="0" outline="0" fieldPosition="0"/>
    </format>
    <format dxfId="191">
      <pivotArea outline="0" collapsedLevelsAreSubtotals="1" fieldPosition="0"/>
    </format>
    <format dxfId="192">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8E9DEE-0743-4009-B3DE-9838A744CD42}"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64092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429978-D792-401B-9366-0AEDF4FBD74D}"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640922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02F157-097F-4AE9-A867-560B2922438E}"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37640922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A6DDD57-BCFE-44E6-AB42-1353BFD7CD62}" cache="Slicer_Category" caption="Category" style="Slicer Style 4" rowHeight="247650"/>
  <slicer name="Month" xr10:uid="{918BCDD1-FDA6-402A-8ABE-B85512FE2B43}" cache="Slicer_Month" caption="Month" style="Slicer Style 4" rowHeight="247650"/>
  <slicer name="Year" xr10:uid="{3D93A7FA-2E59-4FC7-B097-89D01FB4EE0C}" cache="Slicer_Year" caption="Year" style="Slicer Style 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B32914-3FB1-4E42-B042-634F4941AA29}" cache="Slicer_Category" caption="Category" style="Slicer Style 4" rowHeight="247650"/>
  <slicer name="Month 1" xr10:uid="{64F3CF41-4715-4F00-9E08-8A989EE1AE77}" cache="Slicer_Month" caption="Month" columnCount="2" style="Slicer Style 4" rowHeight="247650"/>
  <slicer name="Year 1" xr10:uid="{4CE6A4E6-36F9-437E-A906-E5A91AE299B5}" cache="Slicer_Year" caption="Year"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1CD0C7-D806-4F35-AB04-AE861F96AD32}" name="Table1" displayName="Table1" ref="A1:K8315" totalsRowShown="0">
  <autoFilter ref="A1:K8315" xr:uid="{081CD0C7-D806-4F35-AB04-AE861F96AD32}"/>
  <tableColumns count="11">
    <tableColumn id="1" xr3:uid="{099D86F4-F5AA-4DB3-A999-CAB934669CCB}" name="Order Date"/>
    <tableColumn id="2" xr3:uid="{729D737F-1D4E-49F4-94BF-F90D2860F0E3}" name="Customer Name"/>
    <tableColumn id="3" xr3:uid="{F534A18B-3EC1-4CA5-8F3C-1839CFF4F626}" name="State"/>
    <tableColumn id="4" xr3:uid="{71DBA89E-A7D6-48C3-92B9-B9D1DDF37011}" name="Category"/>
    <tableColumn id="5" xr3:uid="{A84D66C9-2BEF-456F-8840-A199CACAC82A}" name="Sub-Category"/>
    <tableColumn id="6" xr3:uid="{8047B669-6F9E-4E58-9639-0403DAA793BC}" name="Product Name"/>
    <tableColumn id="7" xr3:uid="{A168479C-9E47-4F59-B340-434733FCE3C3}" name="Sales"/>
    <tableColumn id="8" xr3:uid="{074FB832-9DB8-42AB-BD0B-DAA2FC2C37C8}" name="Quantity"/>
    <tableColumn id="9" xr3:uid="{DA39D061-F507-4F1A-A02B-04A2C5960C1A}" name="Profit"/>
    <tableColumn id="10" xr3:uid="{5CAAA25B-B233-41C7-938D-4D5F477D64E9}" name="Month"/>
    <tableColumn id="11" xr3:uid="{CB17DB52-4F32-47B2-962F-AD5CEDC42A9B}" name="Year"/>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68" workbookViewId="0">
      <pane ySplit="1" topLeftCell="A2" activePane="bottomLeft" state="frozen"/>
      <selection pane="bottomLeft" activeCell="G1" activeCellId="1" sqref="C1:C1048576 G1:G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54AA-5223-48B3-BD64-6E66777C4E74}">
  <dimension ref="B2:AI2323"/>
  <sheetViews>
    <sheetView zoomScale="21" zoomScaleNormal="99" workbookViewId="0">
      <selection activeCell="A15" sqref="A15:XFD15"/>
    </sheetView>
  </sheetViews>
  <sheetFormatPr defaultRowHeight="14.4" x14ac:dyDescent="0.3"/>
  <cols>
    <col min="1" max="1" width="8.88671875" style="2"/>
    <col min="2" max="2" width="12" style="2" bestFit="1" customWidth="1"/>
    <col min="3" max="3" width="8.44140625" style="2" customWidth="1"/>
    <col min="4" max="4" width="18.5546875" style="2" bestFit="1" customWidth="1"/>
    <col min="5" max="5" width="22.88671875" style="2" bestFit="1" customWidth="1"/>
    <col min="6" max="6" width="20.21875" style="2" bestFit="1" customWidth="1"/>
    <col min="7" max="7" width="15.33203125" style="2" bestFit="1" customWidth="1"/>
    <col min="8" max="8" width="15.5546875" style="2" bestFit="1" customWidth="1"/>
    <col min="9" max="9" width="8.88671875" style="2"/>
    <col min="10" max="10" width="13.21875" style="2" bestFit="1" customWidth="1"/>
    <col min="11" max="11" width="11.88671875" style="2" bestFit="1" customWidth="1"/>
    <col min="12" max="12" width="8.88671875" style="2"/>
    <col min="13" max="13" width="16.109375" style="2" bestFit="1" customWidth="1"/>
    <col min="14" max="14" width="12.77734375" style="2" bestFit="1" customWidth="1"/>
    <col min="15" max="15" width="8.88671875" style="2"/>
    <col min="16" max="16" width="7.44140625" style="2" customWidth="1"/>
    <col min="17" max="17" width="25.88671875" style="2" bestFit="1" customWidth="1"/>
    <col min="18" max="18" width="5.77734375" style="2" bestFit="1" customWidth="1"/>
    <col min="19" max="20" width="9" style="2" customWidth="1"/>
    <col min="21" max="21" width="25.77734375" style="2" bestFit="1" customWidth="1"/>
    <col min="22" max="22" width="31" style="2" bestFit="1" customWidth="1"/>
    <col min="23" max="23" width="8.88671875" style="2"/>
    <col min="24" max="24" width="17.77734375" style="2" bestFit="1" customWidth="1"/>
    <col min="25" max="25" width="17.21875" style="2" bestFit="1" customWidth="1"/>
    <col min="26" max="26" width="8.88671875" style="2"/>
    <col min="27" max="27" width="17" style="2" bestFit="1" customWidth="1"/>
    <col min="28" max="28" width="12.77734375" style="2" bestFit="1" customWidth="1"/>
    <col min="29" max="29" width="8.88671875" style="2"/>
    <col min="30" max="30" width="23.109375" style="2" bestFit="1" customWidth="1"/>
    <col min="31" max="31" width="17.21875" style="2" bestFit="1" customWidth="1"/>
    <col min="32" max="32" width="8.88671875" style="2"/>
    <col min="33" max="33" width="18.5546875" style="2" bestFit="1" customWidth="1"/>
    <col min="34" max="34" width="17.21875" style="2" bestFit="1" customWidth="1"/>
    <col min="35" max="16384" width="8.88671875" style="2"/>
  </cols>
  <sheetData>
    <row r="2" spans="2:35" x14ac:dyDescent="0.3">
      <c r="B2" s="2" t="s">
        <v>2715</v>
      </c>
    </row>
    <row r="3" spans="2:35" x14ac:dyDescent="0.3">
      <c r="B3" s="2" t="s">
        <v>2710</v>
      </c>
      <c r="D3" s="2" t="s">
        <v>2712</v>
      </c>
      <c r="J3" s="1" t="s">
        <v>2717</v>
      </c>
      <c r="M3" s="1" t="s">
        <v>2718</v>
      </c>
    </row>
    <row r="4" spans="2:35" x14ac:dyDescent="0.3">
      <c r="B4" s="7">
        <v>1928887.8599999624</v>
      </c>
      <c r="D4" s="4" t="s">
        <v>2711</v>
      </c>
      <c r="E4" s="4" t="s">
        <v>2725</v>
      </c>
      <c r="J4" s="4" t="s">
        <v>2713</v>
      </c>
      <c r="K4" s="2" t="s">
        <v>2710</v>
      </c>
      <c r="M4" s="2" t="str">
        <f>J5</f>
        <v>Phones</v>
      </c>
      <c r="N4" s="7">
        <f>GETPIVOTDATA("Sales",$J$4,"Sub-Category",M4)</f>
        <v>279464.4200000001</v>
      </c>
      <c r="Q4" s="2" t="s">
        <v>1</v>
      </c>
      <c r="R4" s="2" t="s">
        <v>10</v>
      </c>
      <c r="U4" s="1" t="s">
        <v>2719</v>
      </c>
      <c r="X4" s="1" t="s">
        <v>2722</v>
      </c>
    </row>
    <row r="5" spans="2:35" x14ac:dyDescent="0.3">
      <c r="D5" s="4" t="s">
        <v>2713</v>
      </c>
      <c r="E5" s="2" t="s">
        <v>36</v>
      </c>
      <c r="F5" s="2" t="s">
        <v>13</v>
      </c>
      <c r="G5" s="2" t="s">
        <v>41</v>
      </c>
      <c r="H5" s="2" t="s">
        <v>2714</v>
      </c>
      <c r="J5" s="6" t="s">
        <v>42</v>
      </c>
      <c r="K5" s="7">
        <v>279464.4200000001</v>
      </c>
      <c r="M5" s="2" t="str">
        <f>J6</f>
        <v>Chairs</v>
      </c>
      <c r="N5" s="7">
        <f t="shared" ref="N5:N20" si="0">GETPIVOTDATA("Sales",$J$4,"Sub-Category",M5)</f>
        <v>277058.98000000045</v>
      </c>
      <c r="Q5" s="2" t="s">
        <v>11</v>
      </c>
      <c r="R5" s="2">
        <v>2021</v>
      </c>
      <c r="U5" s="4" t="s">
        <v>2713</v>
      </c>
      <c r="V5" s="2" t="s">
        <v>2721</v>
      </c>
      <c r="X5" s="4" t="s">
        <v>2713</v>
      </c>
      <c r="Y5" s="2" t="s">
        <v>2710</v>
      </c>
      <c r="AA5" s="2" t="s">
        <v>2</v>
      </c>
      <c r="AB5" s="2" t="s">
        <v>6</v>
      </c>
      <c r="AD5" s="2" t="s">
        <v>2723</v>
      </c>
      <c r="AG5" s="2" t="s">
        <v>2724</v>
      </c>
    </row>
    <row r="6" spans="2:35" x14ac:dyDescent="0.3">
      <c r="B6" s="2" t="s">
        <v>2716</v>
      </c>
      <c r="D6" s="6">
        <v>2021</v>
      </c>
      <c r="E6" s="7">
        <v>5469.7699999999977</v>
      </c>
      <c r="F6" s="7">
        <v>22593.399999999965</v>
      </c>
      <c r="G6" s="7">
        <v>21492.950000000008</v>
      </c>
      <c r="H6" s="7">
        <v>49556.119999999966</v>
      </c>
      <c r="J6" s="6" t="s">
        <v>37</v>
      </c>
      <c r="K6" s="7">
        <v>277058.98000000045</v>
      </c>
      <c r="M6" s="2" t="str">
        <f>J7</f>
        <v>Storage</v>
      </c>
      <c r="N6" s="7">
        <f t="shared" si="0"/>
        <v>190679.61000000019</v>
      </c>
      <c r="Q6" s="2" t="s">
        <v>16</v>
      </c>
      <c r="R6" s="2">
        <v>2021</v>
      </c>
      <c r="U6" s="6">
        <v>2021</v>
      </c>
      <c r="V6" s="3">
        <v>595</v>
      </c>
      <c r="X6" s="6" t="s">
        <v>490</v>
      </c>
      <c r="Y6" s="3">
        <v>18299.32</v>
      </c>
      <c r="AA6" s="2" t="str">
        <f>X6</f>
        <v>Alabama</v>
      </c>
      <c r="AB6" s="7">
        <f>GETPIVOTDATA("Sales",$X$5,"State",AA6)</f>
        <v>18299.32</v>
      </c>
      <c r="AD6" s="4" t="s">
        <v>2713</v>
      </c>
      <c r="AE6" s="2" t="s">
        <v>2711</v>
      </c>
      <c r="AF6"/>
      <c r="AG6" s="4" t="s">
        <v>2713</v>
      </c>
      <c r="AH6" s="2" t="s">
        <v>2710</v>
      </c>
      <c r="AI6"/>
    </row>
    <row r="7" spans="2:35" x14ac:dyDescent="0.3">
      <c r="B7" s="2" t="s">
        <v>2711</v>
      </c>
      <c r="D7" s="6">
        <v>2022</v>
      </c>
      <c r="E7" s="7">
        <v>3015.170000000001</v>
      </c>
      <c r="F7" s="7">
        <v>25099.55000000001</v>
      </c>
      <c r="G7" s="7">
        <v>33503.970000000016</v>
      </c>
      <c r="H7" s="7">
        <v>61618.690000000031</v>
      </c>
      <c r="J7" s="6" t="s">
        <v>20</v>
      </c>
      <c r="K7" s="7">
        <v>190679.61000000019</v>
      </c>
      <c r="M7" s="2" t="str">
        <f>J8</f>
        <v>Binders</v>
      </c>
      <c r="N7" s="7">
        <f t="shared" si="0"/>
        <v>169089.72999999995</v>
      </c>
      <c r="Q7" s="2" t="s">
        <v>24</v>
      </c>
      <c r="R7" s="2">
        <v>2021</v>
      </c>
      <c r="U7" s="6">
        <v>2022</v>
      </c>
      <c r="V7" s="3">
        <v>573</v>
      </c>
      <c r="X7" s="6" t="s">
        <v>97</v>
      </c>
      <c r="Y7" s="3">
        <v>28978.850000000006</v>
      </c>
      <c r="AA7" s="2" t="str">
        <f t="shared" ref="AA7:AA54" si="1">X7</f>
        <v>Arizona</v>
      </c>
      <c r="AB7" s="7">
        <f t="shared" ref="AB7:AB58" si="2">GETPIVOTDATA("Sales",$X$5,"State",AA7)</f>
        <v>28978.850000000006</v>
      </c>
      <c r="AD7" s="6" t="s">
        <v>1578</v>
      </c>
      <c r="AE7" s="7">
        <v>8981.32</v>
      </c>
      <c r="AF7"/>
      <c r="AG7" s="6" t="s">
        <v>2698</v>
      </c>
      <c r="AH7" s="7">
        <v>94924.87</v>
      </c>
      <c r="AI7"/>
    </row>
    <row r="8" spans="2:35" x14ac:dyDescent="0.3">
      <c r="B8" s="7">
        <v>247961.07000000036</v>
      </c>
      <c r="D8" s="6">
        <v>2023</v>
      </c>
      <c r="E8" s="7">
        <v>6959.9299999999967</v>
      </c>
      <c r="F8" s="7">
        <v>35052.909999999989</v>
      </c>
      <c r="G8" s="7">
        <v>39774.099999999984</v>
      </c>
      <c r="H8" s="7">
        <v>81786.939999999973</v>
      </c>
      <c r="J8" s="6" t="s">
        <v>22</v>
      </c>
      <c r="K8" s="7">
        <v>169089.72999999995</v>
      </c>
      <c r="M8" s="2" t="str">
        <f>J9</f>
        <v>Tables</v>
      </c>
      <c r="N8" s="7">
        <f t="shared" si="0"/>
        <v>167672.76</v>
      </c>
      <c r="Q8" s="2" t="s">
        <v>28</v>
      </c>
      <c r="R8" s="2">
        <v>2021</v>
      </c>
      <c r="U8" s="6">
        <v>2023</v>
      </c>
      <c r="V8" s="3">
        <v>638</v>
      </c>
      <c r="X8" s="6" t="s">
        <v>103</v>
      </c>
      <c r="Y8" s="3">
        <v>9177.42</v>
      </c>
      <c r="AA8" s="2" t="str">
        <f t="shared" si="1"/>
        <v>Arkansas</v>
      </c>
      <c r="AB8" s="7">
        <f t="shared" si="2"/>
        <v>9177.42</v>
      </c>
      <c r="AD8" s="6" t="s">
        <v>2476</v>
      </c>
      <c r="AE8" s="7">
        <v>6939.17</v>
      </c>
      <c r="AF8"/>
      <c r="AG8" s="6" t="s">
        <v>2699</v>
      </c>
      <c r="AH8" s="7">
        <v>59640.160000000018</v>
      </c>
      <c r="AI8"/>
    </row>
    <row r="9" spans="2:35" x14ac:dyDescent="0.3">
      <c r="D9" s="6">
        <v>2024</v>
      </c>
      <c r="E9" s="7">
        <v>2443.7999999999993</v>
      </c>
      <c r="F9" s="7">
        <v>25464.809999999976</v>
      </c>
      <c r="G9" s="7">
        <v>27090.710000000028</v>
      </c>
      <c r="H9" s="7">
        <v>54999.320000000007</v>
      </c>
      <c r="J9" s="6" t="s">
        <v>147</v>
      </c>
      <c r="K9" s="7">
        <v>167672.76</v>
      </c>
      <c r="M9" s="2" t="str">
        <f>J10</f>
        <v>Machines</v>
      </c>
      <c r="N9" s="7">
        <f t="shared" si="0"/>
        <v>166777.78000000003</v>
      </c>
      <c r="Q9" s="2" t="s">
        <v>31</v>
      </c>
      <c r="R9" s="2">
        <v>2021</v>
      </c>
      <c r="U9" s="6">
        <v>2024</v>
      </c>
      <c r="V9" s="3">
        <v>513</v>
      </c>
      <c r="X9" s="6" t="s">
        <v>29</v>
      </c>
      <c r="Y9" s="3">
        <v>390145.54000000079</v>
      </c>
      <c r="AA9" s="2" t="str">
        <f t="shared" si="1"/>
        <v>California</v>
      </c>
      <c r="AB9" s="7">
        <f t="shared" si="2"/>
        <v>390145.54000000079</v>
      </c>
      <c r="AD9" s="6" t="s">
        <v>195</v>
      </c>
      <c r="AE9" s="7">
        <v>5757.42</v>
      </c>
      <c r="AF9"/>
      <c r="AG9" s="6" t="s">
        <v>2700</v>
      </c>
      <c r="AH9" s="7">
        <v>205005.51000000036</v>
      </c>
      <c r="AI9"/>
    </row>
    <row r="10" spans="2:35" x14ac:dyDescent="0.3">
      <c r="D10" s="6" t="s">
        <v>2714</v>
      </c>
      <c r="E10" s="7">
        <v>17888.669999999995</v>
      </c>
      <c r="F10" s="7">
        <v>108210.66999999993</v>
      </c>
      <c r="G10" s="7">
        <v>121861.73000000004</v>
      </c>
      <c r="H10" s="7">
        <v>247961.06999999998</v>
      </c>
      <c r="J10" s="6" t="s">
        <v>304</v>
      </c>
      <c r="K10" s="7">
        <v>166777.78000000003</v>
      </c>
      <c r="M10" s="2" t="str">
        <f>J11</f>
        <v>Accessories</v>
      </c>
      <c r="N10" s="7">
        <f t="shared" si="0"/>
        <v>139241.71000000002</v>
      </c>
      <c r="Q10" s="2" t="s">
        <v>34</v>
      </c>
      <c r="R10" s="2">
        <v>2021</v>
      </c>
      <c r="U10" s="6" t="s">
        <v>2720</v>
      </c>
      <c r="V10" s="3"/>
      <c r="X10" s="6" t="s">
        <v>280</v>
      </c>
      <c r="Y10" s="3">
        <v>27113.920000000002</v>
      </c>
      <c r="AA10" s="2" t="str">
        <f t="shared" si="1"/>
        <v>Colorado</v>
      </c>
      <c r="AB10" s="7">
        <f t="shared" si="2"/>
        <v>27113.920000000002</v>
      </c>
      <c r="AD10" s="6" t="s">
        <v>1819</v>
      </c>
      <c r="AE10" s="7">
        <v>5202.84</v>
      </c>
      <c r="AF10"/>
      <c r="AG10" s="6" t="s">
        <v>2701</v>
      </c>
      <c r="AH10" s="7">
        <v>137480.78999999989</v>
      </c>
      <c r="AI10"/>
    </row>
    <row r="11" spans="2:35" x14ac:dyDescent="0.3">
      <c r="B11" s="7">
        <f>GETPIVOTDATA("Sales",$B$3)</f>
        <v>1928887.8599999624</v>
      </c>
      <c r="J11" s="6" t="s">
        <v>54</v>
      </c>
      <c r="K11" s="7">
        <v>139241.71000000002</v>
      </c>
      <c r="M11" s="2" t="str">
        <f>J12</f>
        <v>Copiers</v>
      </c>
      <c r="N11" s="7">
        <f t="shared" si="0"/>
        <v>118968.23999999999</v>
      </c>
      <c r="Q11" s="2" t="s">
        <v>48</v>
      </c>
      <c r="R11" s="2">
        <v>2021</v>
      </c>
      <c r="U11" s="6" t="s">
        <v>2714</v>
      </c>
      <c r="V11" s="3">
        <v>2319</v>
      </c>
      <c r="X11" s="6" t="s">
        <v>615</v>
      </c>
      <c r="Y11" s="3">
        <v>11471.419999999998</v>
      </c>
      <c r="AA11" s="2" t="str">
        <f t="shared" si="1"/>
        <v>Connecticut</v>
      </c>
      <c r="AB11" s="7">
        <f t="shared" si="2"/>
        <v>11471.419999999998</v>
      </c>
      <c r="AD11" s="6" t="s">
        <v>1950</v>
      </c>
      <c r="AE11" s="7">
        <v>3883.0899999999997</v>
      </c>
      <c r="AF11"/>
      <c r="AG11" s="6" t="s">
        <v>2702</v>
      </c>
      <c r="AH11" s="7">
        <v>155028.82999999993</v>
      </c>
      <c r="AI11"/>
    </row>
    <row r="12" spans="2:35" x14ac:dyDescent="0.3">
      <c r="B12" s="7">
        <f>GETPIVOTDATA("Profit",$B$7)</f>
        <v>247961.07000000036</v>
      </c>
      <c r="J12" s="6" t="s">
        <v>605</v>
      </c>
      <c r="K12" s="7">
        <v>118968.23999999999</v>
      </c>
      <c r="M12" s="2" t="str">
        <f>J13</f>
        <v>Bookcases</v>
      </c>
      <c r="N12" s="7">
        <f t="shared" si="0"/>
        <v>101387.67000000013</v>
      </c>
      <c r="Q12" s="2" t="s">
        <v>52</v>
      </c>
      <c r="R12" s="2">
        <v>2021</v>
      </c>
      <c r="X12" s="6" t="s">
        <v>61</v>
      </c>
      <c r="Y12" s="3">
        <v>16302.24</v>
      </c>
      <c r="AA12" s="2" t="str">
        <f t="shared" si="1"/>
        <v>Delaware</v>
      </c>
      <c r="AB12" s="7">
        <f t="shared" si="2"/>
        <v>16302.24</v>
      </c>
      <c r="AD12" s="6" t="s">
        <v>2714</v>
      </c>
      <c r="AE12" s="7">
        <v>30763.84</v>
      </c>
      <c r="AF12"/>
      <c r="AG12" s="6" t="s">
        <v>2703</v>
      </c>
      <c r="AH12" s="7">
        <v>152718.72000000006</v>
      </c>
      <c r="AI12"/>
    </row>
    <row r="13" spans="2:35" x14ac:dyDescent="0.3">
      <c r="J13" s="6" t="s">
        <v>76</v>
      </c>
      <c r="K13" s="7">
        <v>101387.67000000013</v>
      </c>
      <c r="M13" s="2" t="str">
        <f>J14</f>
        <v>Appliances</v>
      </c>
      <c r="N13" s="7">
        <f t="shared" si="0"/>
        <v>87846.099999999991</v>
      </c>
      <c r="Q13" s="2" t="s">
        <v>56</v>
      </c>
      <c r="R13" s="2">
        <v>2021</v>
      </c>
      <c r="X13" s="6" t="s">
        <v>2046</v>
      </c>
      <c r="Y13" s="3">
        <v>2865.0199999999995</v>
      </c>
      <c r="AA13" s="2" t="str">
        <f t="shared" si="1"/>
        <v>District of Columbia</v>
      </c>
      <c r="AB13" s="7">
        <f t="shared" si="2"/>
        <v>2865.0199999999995</v>
      </c>
      <c r="AD13"/>
      <c r="AE13"/>
      <c r="AF13"/>
      <c r="AG13" s="6" t="s">
        <v>2704</v>
      </c>
      <c r="AH13" s="7">
        <v>147238.11000000004</v>
      </c>
      <c r="AI13"/>
    </row>
    <row r="14" spans="2:35" x14ac:dyDescent="0.3">
      <c r="J14" s="6" t="s">
        <v>94</v>
      </c>
      <c r="K14" s="7">
        <v>87846.099999999991</v>
      </c>
      <c r="M14" s="2" t="str">
        <f>J15</f>
        <v>Furnishings</v>
      </c>
      <c r="N14" s="7">
        <f t="shared" si="0"/>
        <v>76222.689999999944</v>
      </c>
      <c r="Q14" s="2" t="s">
        <v>60</v>
      </c>
      <c r="R14" s="2">
        <v>2021</v>
      </c>
      <c r="X14" s="6" t="s">
        <v>125</v>
      </c>
      <c r="Y14" s="3">
        <v>79303.609999999986</v>
      </c>
      <c r="AA14" s="2" t="str">
        <f t="shared" si="1"/>
        <v>Florida</v>
      </c>
      <c r="AB14" s="7">
        <f t="shared" si="2"/>
        <v>79303.609999999986</v>
      </c>
      <c r="AD14"/>
      <c r="AE14"/>
      <c r="AF14"/>
      <c r="AG14" s="6" t="s">
        <v>2705</v>
      </c>
      <c r="AH14" s="7">
        <v>159043.99000000008</v>
      </c>
      <c r="AI14"/>
    </row>
    <row r="15" spans="2:35" x14ac:dyDescent="0.3">
      <c r="J15" s="6" t="s">
        <v>49</v>
      </c>
      <c r="K15" s="7">
        <v>76222.689999999944</v>
      </c>
      <c r="M15" s="2" t="str">
        <f>J16</f>
        <v>Paper</v>
      </c>
      <c r="N15" s="7">
        <f t="shared" si="0"/>
        <v>64529.990000000034</v>
      </c>
      <c r="Q15" s="2" t="s">
        <v>63</v>
      </c>
      <c r="R15" s="2">
        <v>2021</v>
      </c>
      <c r="X15" s="6" t="s">
        <v>32</v>
      </c>
      <c r="Y15" s="3">
        <v>46346.2</v>
      </c>
      <c r="AA15" s="2" t="str">
        <f t="shared" si="1"/>
        <v>Georgia</v>
      </c>
      <c r="AB15" s="7">
        <f t="shared" si="2"/>
        <v>46346.2</v>
      </c>
      <c r="AD15"/>
      <c r="AE15"/>
      <c r="AF15"/>
      <c r="AG15" s="6" t="s">
        <v>2706</v>
      </c>
      <c r="AH15" s="7">
        <v>219783.30000000057</v>
      </c>
      <c r="AI15"/>
    </row>
    <row r="16" spans="2:35" x14ac:dyDescent="0.3">
      <c r="J16" s="6" t="s">
        <v>14</v>
      </c>
      <c r="K16" s="7">
        <v>64529.990000000034</v>
      </c>
      <c r="M16" s="2" t="str">
        <f>J17</f>
        <v>Supplies</v>
      </c>
      <c r="N16" s="7">
        <f t="shared" si="0"/>
        <v>38554.810000000027</v>
      </c>
      <c r="Q16" s="2" t="s">
        <v>71</v>
      </c>
      <c r="R16" s="2">
        <v>2021</v>
      </c>
      <c r="X16" s="6" t="s">
        <v>512</v>
      </c>
      <c r="Y16" s="3">
        <v>3963.4700000000007</v>
      </c>
      <c r="AA16" s="2" t="str">
        <f t="shared" si="1"/>
        <v>Idaho</v>
      </c>
      <c r="AB16" s="7">
        <f t="shared" si="2"/>
        <v>3963.4700000000007</v>
      </c>
      <c r="AD16"/>
      <c r="AE16"/>
      <c r="AF16"/>
      <c r="AG16" s="6" t="s">
        <v>2707</v>
      </c>
      <c r="AH16" s="7">
        <v>122546.06999999989</v>
      </c>
      <c r="AI16"/>
    </row>
    <row r="17" spans="10:35" x14ac:dyDescent="0.3">
      <c r="J17" s="6" t="s">
        <v>202</v>
      </c>
      <c r="K17" s="7">
        <v>38554.810000000027</v>
      </c>
      <c r="M17" s="2" t="str">
        <f>J18</f>
        <v>Art</v>
      </c>
      <c r="N17" s="7">
        <f t="shared" si="0"/>
        <v>23145.500000000011</v>
      </c>
      <c r="Q17" s="2" t="s">
        <v>74</v>
      </c>
      <c r="R17" s="2">
        <v>2021</v>
      </c>
      <c r="X17" s="6" t="s">
        <v>17</v>
      </c>
      <c r="Y17" s="3">
        <v>68565.030000000072</v>
      </c>
      <c r="AA17" s="2" t="str">
        <f t="shared" si="1"/>
        <v>Illinois</v>
      </c>
      <c r="AB17" s="7">
        <f t="shared" si="2"/>
        <v>68565.030000000072</v>
      </c>
      <c r="AD17"/>
      <c r="AE17"/>
      <c r="AF17"/>
      <c r="AG17" s="6" t="s">
        <v>2708</v>
      </c>
      <c r="AH17" s="7">
        <v>234013.28000000012</v>
      </c>
      <c r="AI17"/>
    </row>
    <row r="18" spans="10:35" x14ac:dyDescent="0.3">
      <c r="J18" s="6" t="s">
        <v>26</v>
      </c>
      <c r="K18" s="7">
        <v>23145.500000000011</v>
      </c>
      <c r="M18" s="2" t="str">
        <f>J19</f>
        <v>Envelopes</v>
      </c>
      <c r="N18" s="7">
        <f t="shared" si="0"/>
        <v>14717.39</v>
      </c>
      <c r="Q18" s="2" t="s">
        <v>79</v>
      </c>
      <c r="R18" s="2">
        <v>2021</v>
      </c>
      <c r="X18" s="6" t="s">
        <v>131</v>
      </c>
      <c r="Y18" s="3">
        <v>47809.549999999996</v>
      </c>
      <c r="AA18" s="2" t="str">
        <f t="shared" si="1"/>
        <v>Indiana</v>
      </c>
      <c r="AB18" s="7">
        <f t="shared" si="2"/>
        <v>47809.549999999996</v>
      </c>
      <c r="AD18"/>
      <c r="AE18"/>
      <c r="AF18"/>
      <c r="AG18" s="6" t="s">
        <v>2709</v>
      </c>
      <c r="AH18" s="7">
        <v>241464.23000000027</v>
      </c>
      <c r="AI18"/>
    </row>
    <row r="19" spans="10:35" x14ac:dyDescent="0.3">
      <c r="J19" s="6" t="s">
        <v>65</v>
      </c>
      <c r="K19" s="7">
        <v>14717.39</v>
      </c>
      <c r="M19" s="2" t="str">
        <f>J20</f>
        <v>Labels</v>
      </c>
      <c r="N19" s="7">
        <f t="shared" si="0"/>
        <v>11045.550000000012</v>
      </c>
      <c r="Q19" s="2" t="s">
        <v>83</v>
      </c>
      <c r="R19" s="2">
        <v>2021</v>
      </c>
      <c r="X19" s="6" t="s">
        <v>397</v>
      </c>
      <c r="Y19" s="3">
        <v>4476.41</v>
      </c>
      <c r="AA19" s="2" t="str">
        <f t="shared" si="1"/>
        <v>Iowa</v>
      </c>
      <c r="AB19" s="7">
        <f t="shared" si="2"/>
        <v>4476.41</v>
      </c>
      <c r="AD19"/>
      <c r="AE19"/>
      <c r="AF19"/>
      <c r="AG19" s="6" t="s">
        <v>2714</v>
      </c>
      <c r="AH19" s="7">
        <v>1928887.860000001</v>
      </c>
      <c r="AI19"/>
    </row>
    <row r="20" spans="10:35" x14ac:dyDescent="0.3">
      <c r="J20" s="6" t="s">
        <v>18</v>
      </c>
      <c r="K20" s="7">
        <v>11045.550000000012</v>
      </c>
      <c r="M20" s="2" t="str">
        <f>J21</f>
        <v>Fasteners</v>
      </c>
      <c r="N20" s="7">
        <f t="shared" si="0"/>
        <v>2484.9300000000003</v>
      </c>
      <c r="Q20" s="2" t="s">
        <v>85</v>
      </c>
      <c r="R20" s="2">
        <v>2021</v>
      </c>
      <c r="X20" s="6" t="s">
        <v>1285</v>
      </c>
      <c r="Y20" s="3">
        <v>2835.0000000000005</v>
      </c>
      <c r="AA20" s="2" t="str">
        <f t="shared" si="1"/>
        <v>Kansas</v>
      </c>
      <c r="AB20" s="7">
        <f t="shared" si="2"/>
        <v>2835.0000000000005</v>
      </c>
      <c r="AD20"/>
      <c r="AE20"/>
      <c r="AF20"/>
      <c r="AG20"/>
      <c r="AH20"/>
      <c r="AI20"/>
    </row>
    <row r="21" spans="10:35" x14ac:dyDescent="0.3">
      <c r="J21" s="6" t="s">
        <v>45</v>
      </c>
      <c r="K21" s="7">
        <v>2484.9300000000003</v>
      </c>
      <c r="Q21" s="2" t="s">
        <v>87</v>
      </c>
      <c r="R21" s="2">
        <v>2021</v>
      </c>
      <c r="X21" s="6" t="s">
        <v>35</v>
      </c>
      <c r="Y21" s="3">
        <v>23650.589999999982</v>
      </c>
      <c r="AA21" s="2" t="str">
        <f t="shared" si="1"/>
        <v>Kentucky</v>
      </c>
      <c r="AB21" s="7">
        <f t="shared" si="2"/>
        <v>23650.589999999982</v>
      </c>
      <c r="AD21"/>
      <c r="AE21"/>
      <c r="AF21"/>
      <c r="AG21"/>
      <c r="AH21"/>
      <c r="AI21"/>
    </row>
    <row r="22" spans="10:35" x14ac:dyDescent="0.3">
      <c r="J22" s="6" t="s">
        <v>2714</v>
      </c>
      <c r="K22" s="7">
        <v>1928887.8600000008</v>
      </c>
      <c r="Q22" s="2" t="s">
        <v>92</v>
      </c>
      <c r="R22" s="2">
        <v>2021</v>
      </c>
      <c r="X22" s="6" t="s">
        <v>64</v>
      </c>
      <c r="Y22" s="3">
        <v>5297.05</v>
      </c>
      <c r="AA22" s="2" t="str">
        <f t="shared" si="1"/>
        <v>Louisiana</v>
      </c>
      <c r="AB22" s="7">
        <f t="shared" si="2"/>
        <v>5297.05</v>
      </c>
      <c r="AD22"/>
      <c r="AE22"/>
      <c r="AF22"/>
      <c r="AG22"/>
      <c r="AH22"/>
      <c r="AI22"/>
    </row>
    <row r="23" spans="10:35" x14ac:dyDescent="0.3">
      <c r="Q23" s="2" t="s">
        <v>96</v>
      </c>
      <c r="R23" s="2">
        <v>2021</v>
      </c>
      <c r="X23" s="6" t="s">
        <v>1063</v>
      </c>
      <c r="Y23" s="3">
        <v>1270.5300000000002</v>
      </c>
      <c r="AA23" s="2" t="str">
        <f t="shared" si="1"/>
        <v>Maine</v>
      </c>
      <c r="AB23" s="7">
        <f t="shared" si="2"/>
        <v>1270.5300000000002</v>
      </c>
      <c r="AD23"/>
      <c r="AE23"/>
      <c r="AF23"/>
      <c r="AG23"/>
      <c r="AH23"/>
      <c r="AI23"/>
    </row>
    <row r="24" spans="10:35" x14ac:dyDescent="0.3">
      <c r="Q24" s="2" t="s">
        <v>102</v>
      </c>
      <c r="R24" s="2">
        <v>2021</v>
      </c>
      <c r="X24" s="6" t="s">
        <v>533</v>
      </c>
      <c r="Y24" s="3">
        <v>18580.899999999998</v>
      </c>
      <c r="AA24" s="2" t="str">
        <f t="shared" si="1"/>
        <v>Maryland</v>
      </c>
      <c r="AB24" s="7">
        <f t="shared" si="2"/>
        <v>18580.899999999998</v>
      </c>
      <c r="AD24"/>
      <c r="AE24"/>
    </row>
    <row r="25" spans="10:35" x14ac:dyDescent="0.3">
      <c r="Q25" s="2" t="s">
        <v>109</v>
      </c>
      <c r="R25" s="2">
        <v>2021</v>
      </c>
      <c r="X25" s="6" t="s">
        <v>436</v>
      </c>
      <c r="Y25" s="3">
        <v>23040.059999999998</v>
      </c>
      <c r="AA25" s="2" t="str">
        <f t="shared" si="1"/>
        <v>Massachusetts</v>
      </c>
      <c r="AB25" s="7">
        <f t="shared" si="2"/>
        <v>23040.059999999998</v>
      </c>
      <c r="AD25"/>
      <c r="AE25"/>
    </row>
    <row r="26" spans="10:35" x14ac:dyDescent="0.3">
      <c r="Q26" s="2" t="s">
        <v>111</v>
      </c>
      <c r="R26" s="2">
        <v>2021</v>
      </c>
      <c r="X26" s="6" t="s">
        <v>112</v>
      </c>
      <c r="Y26" s="3">
        <v>66559.090000000011</v>
      </c>
      <c r="AA26" s="2" t="str">
        <f t="shared" si="1"/>
        <v>Michigan</v>
      </c>
      <c r="AB26" s="7">
        <f t="shared" si="2"/>
        <v>66559.090000000011</v>
      </c>
      <c r="AD26"/>
      <c r="AE26"/>
    </row>
    <row r="27" spans="10:35" x14ac:dyDescent="0.3">
      <c r="Q27" s="2" t="s">
        <v>121</v>
      </c>
      <c r="R27" s="2">
        <v>2021</v>
      </c>
      <c r="X27" s="6" t="s">
        <v>317</v>
      </c>
      <c r="Y27" s="3">
        <v>25069.119999999992</v>
      </c>
      <c r="AA27" s="2" t="str">
        <f t="shared" si="1"/>
        <v>Minnesota</v>
      </c>
      <c r="AB27" s="7">
        <f t="shared" si="2"/>
        <v>25069.119999999992</v>
      </c>
      <c r="AD27"/>
      <c r="AE27"/>
    </row>
    <row r="28" spans="10:35" x14ac:dyDescent="0.3">
      <c r="Q28" s="2" t="s">
        <v>124</v>
      </c>
      <c r="R28" s="2">
        <v>2021</v>
      </c>
      <c r="X28" s="6" t="s">
        <v>331</v>
      </c>
      <c r="Y28" s="3">
        <v>9528.4400000000023</v>
      </c>
      <c r="AA28" s="2" t="str">
        <f t="shared" si="1"/>
        <v>Mississippi</v>
      </c>
      <c r="AB28" s="7">
        <f t="shared" si="2"/>
        <v>9528.4400000000023</v>
      </c>
      <c r="AD28"/>
      <c r="AE28"/>
    </row>
    <row r="29" spans="10:35" x14ac:dyDescent="0.3">
      <c r="Q29" s="2" t="s">
        <v>127</v>
      </c>
      <c r="R29" s="2">
        <v>2021</v>
      </c>
      <c r="X29" s="6" t="s">
        <v>188</v>
      </c>
      <c r="Y29" s="3">
        <v>18470.039999999997</v>
      </c>
      <c r="AA29" s="2" t="str">
        <f t="shared" si="1"/>
        <v>Missouri</v>
      </c>
      <c r="AB29" s="7">
        <f t="shared" si="2"/>
        <v>18470.039999999997</v>
      </c>
      <c r="AD29"/>
      <c r="AE29"/>
    </row>
    <row r="30" spans="10:35" x14ac:dyDescent="0.3">
      <c r="Q30" s="2" t="s">
        <v>130</v>
      </c>
      <c r="R30" s="2">
        <v>2021</v>
      </c>
      <c r="X30" s="6" t="s">
        <v>517</v>
      </c>
      <c r="Y30" s="3">
        <v>5549.4500000000007</v>
      </c>
      <c r="AA30" s="2" t="str">
        <f t="shared" si="1"/>
        <v>Montana</v>
      </c>
      <c r="AB30" s="7">
        <f t="shared" si="2"/>
        <v>5549.4500000000007</v>
      </c>
      <c r="AD30"/>
      <c r="AE30"/>
    </row>
    <row r="31" spans="10:35" x14ac:dyDescent="0.3">
      <c r="Q31" s="2" t="s">
        <v>133</v>
      </c>
      <c r="R31" s="2">
        <v>2021</v>
      </c>
      <c r="X31" s="6" t="s">
        <v>998</v>
      </c>
      <c r="Y31" s="3">
        <v>4063.0600000000004</v>
      </c>
      <c r="AA31" s="2" t="str">
        <f t="shared" si="1"/>
        <v>Nebraska</v>
      </c>
      <c r="AB31" s="7">
        <f t="shared" si="2"/>
        <v>4063.0600000000004</v>
      </c>
      <c r="AD31"/>
      <c r="AE31"/>
    </row>
    <row r="32" spans="10:35" x14ac:dyDescent="0.3">
      <c r="Q32" s="2" t="s">
        <v>141</v>
      </c>
      <c r="R32" s="2">
        <v>2021</v>
      </c>
      <c r="X32" s="6" t="s">
        <v>128</v>
      </c>
      <c r="Y32" s="3">
        <v>15059.500000000002</v>
      </c>
      <c r="AA32" s="2" t="str">
        <f t="shared" si="1"/>
        <v>Nevada</v>
      </c>
      <c r="AB32" s="7">
        <f t="shared" si="2"/>
        <v>15059.500000000002</v>
      </c>
      <c r="AD32"/>
      <c r="AE32"/>
    </row>
    <row r="33" spans="17:31" x14ac:dyDescent="0.3">
      <c r="Q33" s="2" t="s">
        <v>145</v>
      </c>
      <c r="R33" s="2">
        <v>2021</v>
      </c>
      <c r="X33" s="6" t="s">
        <v>687</v>
      </c>
      <c r="Y33" s="3">
        <v>7210.3</v>
      </c>
      <c r="AA33" s="2" t="str">
        <f t="shared" si="1"/>
        <v>New Hampshire</v>
      </c>
      <c r="AB33" s="7">
        <f t="shared" si="2"/>
        <v>7210.3</v>
      </c>
      <c r="AD33"/>
      <c r="AE33"/>
    </row>
    <row r="34" spans="17:31" x14ac:dyDescent="0.3">
      <c r="Q34" s="2" t="s">
        <v>150</v>
      </c>
      <c r="R34" s="2">
        <v>2021</v>
      </c>
      <c r="X34" s="6" t="s">
        <v>179</v>
      </c>
      <c r="Y34" s="3">
        <v>29833.009999999995</v>
      </c>
      <c r="AA34" s="2" t="str">
        <f t="shared" si="1"/>
        <v>New Jersey</v>
      </c>
      <c r="AB34" s="7">
        <f t="shared" si="2"/>
        <v>29833.009999999995</v>
      </c>
      <c r="AD34"/>
      <c r="AE34"/>
    </row>
    <row r="35" spans="17:31" x14ac:dyDescent="0.3">
      <c r="Q35" s="2" t="s">
        <v>153</v>
      </c>
      <c r="R35" s="2">
        <v>2021</v>
      </c>
      <c r="X35" s="6" t="s">
        <v>401</v>
      </c>
      <c r="Y35" s="3">
        <v>3519.2000000000003</v>
      </c>
      <c r="AA35" s="2" t="str">
        <f t="shared" si="1"/>
        <v>New Mexico</v>
      </c>
      <c r="AB35" s="7">
        <f t="shared" si="2"/>
        <v>3519.2000000000003</v>
      </c>
      <c r="AD35"/>
      <c r="AE35"/>
    </row>
    <row r="36" spans="17:31" x14ac:dyDescent="0.3">
      <c r="Q36" s="2" t="s">
        <v>156</v>
      </c>
      <c r="R36" s="2">
        <v>2021</v>
      </c>
      <c r="X36" s="6" t="s">
        <v>151</v>
      </c>
      <c r="Y36" s="3">
        <v>246517.74000000046</v>
      </c>
      <c r="AA36" s="2" t="str">
        <f t="shared" si="1"/>
        <v>New York</v>
      </c>
      <c r="AB36" s="7">
        <f t="shared" si="2"/>
        <v>246517.74000000046</v>
      </c>
      <c r="AD36"/>
      <c r="AE36"/>
    </row>
    <row r="37" spans="17:31" x14ac:dyDescent="0.3">
      <c r="Q37" s="2" t="s">
        <v>158</v>
      </c>
      <c r="R37" s="2">
        <v>2021</v>
      </c>
      <c r="X37" s="6" t="s">
        <v>247</v>
      </c>
      <c r="Y37" s="3">
        <v>37450.26999999999</v>
      </c>
      <c r="AA37" s="2" t="str">
        <f t="shared" si="1"/>
        <v>North Carolina</v>
      </c>
      <c r="AB37" s="7">
        <f t="shared" si="2"/>
        <v>37450.26999999999</v>
      </c>
      <c r="AD37"/>
      <c r="AE37"/>
    </row>
    <row r="38" spans="17:31" x14ac:dyDescent="0.3">
      <c r="Q38" s="2" t="s">
        <v>161</v>
      </c>
      <c r="R38" s="2">
        <v>2021</v>
      </c>
      <c r="X38" s="6" t="s">
        <v>2677</v>
      </c>
      <c r="Y38" s="3">
        <v>891.53</v>
      </c>
      <c r="AA38" s="2" t="str">
        <f t="shared" si="1"/>
        <v>North Dakota</v>
      </c>
      <c r="AB38" s="7">
        <f t="shared" si="2"/>
        <v>891.53</v>
      </c>
      <c r="AD38"/>
      <c r="AE38"/>
    </row>
    <row r="39" spans="17:31" x14ac:dyDescent="0.3">
      <c r="Q39" s="2" t="s">
        <v>163</v>
      </c>
      <c r="R39" s="2">
        <v>2021</v>
      </c>
      <c r="X39" s="6" t="s">
        <v>80</v>
      </c>
      <c r="Y39" s="3">
        <v>66407.170000000027</v>
      </c>
      <c r="AA39" s="2" t="str">
        <f t="shared" si="1"/>
        <v>Ohio</v>
      </c>
      <c r="AB39" s="7">
        <f t="shared" si="2"/>
        <v>66407.170000000027</v>
      </c>
      <c r="AD39"/>
      <c r="AE39"/>
    </row>
    <row r="40" spans="17:31" x14ac:dyDescent="0.3">
      <c r="Q40" s="2" t="s">
        <v>169</v>
      </c>
      <c r="R40" s="2">
        <v>2021</v>
      </c>
      <c r="X40" s="6" t="s">
        <v>842</v>
      </c>
      <c r="Y40" s="3">
        <v>17021.929999999997</v>
      </c>
      <c r="AA40" s="2" t="str">
        <f t="shared" si="1"/>
        <v>Oklahoma</v>
      </c>
      <c r="AB40" s="7">
        <f t="shared" si="2"/>
        <v>17021.929999999997</v>
      </c>
      <c r="AD40"/>
      <c r="AE40"/>
    </row>
    <row r="41" spans="17:31" x14ac:dyDescent="0.3">
      <c r="Q41" s="2" t="s">
        <v>172</v>
      </c>
      <c r="R41" s="2">
        <v>2021</v>
      </c>
      <c r="X41" s="6" t="s">
        <v>93</v>
      </c>
      <c r="Y41" s="3">
        <v>15189.980000000009</v>
      </c>
      <c r="AA41" s="2" t="str">
        <f t="shared" si="1"/>
        <v>Oregon</v>
      </c>
      <c r="AB41" s="7">
        <f t="shared" si="2"/>
        <v>15189.980000000009</v>
      </c>
      <c r="AD41"/>
      <c r="AE41"/>
    </row>
    <row r="42" spans="17:31" x14ac:dyDescent="0.3">
      <c r="Q42" s="2" t="s">
        <v>173</v>
      </c>
      <c r="R42" s="2">
        <v>2021</v>
      </c>
      <c r="X42" s="6" t="s">
        <v>25</v>
      </c>
      <c r="Y42" s="3">
        <v>95494.859999999986</v>
      </c>
      <c r="AA42" s="2" t="str">
        <f t="shared" si="1"/>
        <v>Pennsylvania</v>
      </c>
      <c r="AB42" s="7">
        <f t="shared" si="2"/>
        <v>95494.859999999986</v>
      </c>
      <c r="AD42"/>
      <c r="AE42"/>
    </row>
    <row r="43" spans="17:31" x14ac:dyDescent="0.3">
      <c r="Q43" s="2" t="s">
        <v>178</v>
      </c>
      <c r="R43" s="2">
        <v>2021</v>
      </c>
      <c r="X43" s="6" t="s">
        <v>1531</v>
      </c>
      <c r="Y43" s="3">
        <v>19695.419999999998</v>
      </c>
      <c r="AA43" s="2" t="str">
        <f t="shared" si="1"/>
        <v>Rhode Island</v>
      </c>
      <c r="AB43" s="7">
        <f t="shared" si="2"/>
        <v>19695.419999999998</v>
      </c>
      <c r="AD43"/>
      <c r="AE43"/>
    </row>
    <row r="44" spans="17:31" x14ac:dyDescent="0.3">
      <c r="Q44" s="2" t="s">
        <v>182</v>
      </c>
      <c r="R44" s="2">
        <v>2021</v>
      </c>
      <c r="X44" s="6" t="s">
        <v>72</v>
      </c>
      <c r="Y44" s="3">
        <v>7350.869999999999</v>
      </c>
      <c r="AA44" s="2" t="str">
        <f t="shared" si="1"/>
        <v>South Carolina</v>
      </c>
      <c r="AB44" s="7">
        <f t="shared" si="2"/>
        <v>7350.869999999999</v>
      </c>
      <c r="AD44"/>
      <c r="AE44"/>
    </row>
    <row r="45" spans="17:31" x14ac:dyDescent="0.3">
      <c r="Q45" s="2" t="s">
        <v>184</v>
      </c>
      <c r="R45" s="2">
        <v>2021</v>
      </c>
      <c r="X45" s="6" t="s">
        <v>142</v>
      </c>
      <c r="Y45" s="3">
        <v>1290.06</v>
      </c>
      <c r="AA45" s="2" t="str">
        <f t="shared" si="1"/>
        <v>South Dakota</v>
      </c>
      <c r="AB45" s="7">
        <f t="shared" si="2"/>
        <v>1290.06</v>
      </c>
      <c r="AD45"/>
      <c r="AE45"/>
    </row>
    <row r="46" spans="17:31" x14ac:dyDescent="0.3">
      <c r="Q46" s="2" t="s">
        <v>187</v>
      </c>
      <c r="R46" s="2">
        <v>2021</v>
      </c>
      <c r="X46" s="6" t="s">
        <v>122</v>
      </c>
      <c r="Y46" s="3">
        <v>21227.569999999996</v>
      </c>
      <c r="AA46" s="2" t="str">
        <f t="shared" si="1"/>
        <v>Tennessee</v>
      </c>
      <c r="AB46" s="7">
        <f t="shared" si="2"/>
        <v>21227.569999999996</v>
      </c>
      <c r="AD46"/>
      <c r="AE46"/>
    </row>
    <row r="47" spans="17:31" x14ac:dyDescent="0.3">
      <c r="Q47" s="2" t="s">
        <v>195</v>
      </c>
      <c r="R47" s="2">
        <v>2021</v>
      </c>
      <c r="X47" s="6" t="s">
        <v>12</v>
      </c>
      <c r="Y47" s="3">
        <v>151436.59999999998</v>
      </c>
      <c r="AA47" s="2" t="str">
        <f t="shared" si="1"/>
        <v>Texas</v>
      </c>
      <c r="AB47" s="7">
        <f t="shared" si="2"/>
        <v>151436.59999999998</v>
      </c>
      <c r="AD47"/>
      <c r="AE47"/>
    </row>
    <row r="48" spans="17:31" x14ac:dyDescent="0.3">
      <c r="Q48" s="2" t="s">
        <v>197</v>
      </c>
      <c r="R48" s="2">
        <v>2021</v>
      </c>
      <c r="X48" s="6" t="s">
        <v>298</v>
      </c>
      <c r="Y48" s="3">
        <v>8960.06</v>
      </c>
      <c r="AA48" s="2" t="str">
        <f t="shared" si="1"/>
        <v>Utah</v>
      </c>
      <c r="AB48" s="7">
        <f t="shared" si="2"/>
        <v>8960.06</v>
      </c>
      <c r="AD48"/>
      <c r="AE48"/>
    </row>
    <row r="49" spans="17:31" x14ac:dyDescent="0.3">
      <c r="Q49" s="2" t="s">
        <v>199</v>
      </c>
      <c r="R49" s="2">
        <v>2021</v>
      </c>
      <c r="X49" s="6" t="s">
        <v>2324</v>
      </c>
      <c r="Y49" s="3">
        <v>8724.34</v>
      </c>
      <c r="AA49" s="2" t="str">
        <f t="shared" si="1"/>
        <v>Vermont</v>
      </c>
      <c r="AB49" s="7">
        <f t="shared" si="2"/>
        <v>8724.34</v>
      </c>
      <c r="AD49"/>
      <c r="AE49"/>
    </row>
    <row r="50" spans="17:31" x14ac:dyDescent="0.3">
      <c r="Q50" s="2" t="s">
        <v>204</v>
      </c>
      <c r="R50" s="2">
        <v>2021</v>
      </c>
      <c r="X50" s="6" t="s">
        <v>57</v>
      </c>
      <c r="Y50" s="3">
        <v>67825.950000000026</v>
      </c>
      <c r="AA50" s="2" t="str">
        <f t="shared" si="1"/>
        <v>Virginia</v>
      </c>
      <c r="AB50" s="7">
        <f t="shared" si="2"/>
        <v>67825.950000000026</v>
      </c>
      <c r="AD50"/>
      <c r="AE50"/>
    </row>
    <row r="51" spans="17:31" x14ac:dyDescent="0.3">
      <c r="Q51" s="2" t="s">
        <v>206</v>
      </c>
      <c r="R51" s="2">
        <v>2021</v>
      </c>
      <c r="X51" s="6" t="s">
        <v>166</v>
      </c>
      <c r="Y51" s="3">
        <v>117661.47000000002</v>
      </c>
      <c r="AA51" s="2" t="str">
        <f t="shared" si="1"/>
        <v>Washington</v>
      </c>
      <c r="AB51" s="7">
        <f t="shared" si="2"/>
        <v>117661.47000000002</v>
      </c>
      <c r="AD51"/>
      <c r="AE51"/>
    </row>
    <row r="52" spans="17:31" x14ac:dyDescent="0.3">
      <c r="Q52" s="2" t="s">
        <v>210</v>
      </c>
      <c r="R52" s="2">
        <v>2021</v>
      </c>
      <c r="X52" s="6" t="s">
        <v>2689</v>
      </c>
      <c r="Y52" s="3">
        <v>536.48</v>
      </c>
      <c r="AA52" s="2" t="str">
        <f t="shared" si="1"/>
        <v>West Virginia</v>
      </c>
      <c r="AB52" s="7">
        <f t="shared" si="2"/>
        <v>536.48</v>
      </c>
      <c r="AD52"/>
      <c r="AE52"/>
    </row>
    <row r="53" spans="17:31" x14ac:dyDescent="0.3">
      <c r="Q53" s="2" t="s">
        <v>212</v>
      </c>
      <c r="R53" s="2">
        <v>2021</v>
      </c>
      <c r="X53" s="6" t="s">
        <v>159</v>
      </c>
      <c r="Y53" s="3">
        <v>29249.080000000009</v>
      </c>
      <c r="AA53" s="2" t="str">
        <f t="shared" si="1"/>
        <v>Wisconsin</v>
      </c>
      <c r="AB53" s="7">
        <f t="shared" si="2"/>
        <v>29249.080000000009</v>
      </c>
      <c r="AD53"/>
      <c r="AE53"/>
    </row>
    <row r="54" spans="17:31" x14ac:dyDescent="0.3">
      <c r="Q54" s="2" t="s">
        <v>214</v>
      </c>
      <c r="R54" s="2">
        <v>2021</v>
      </c>
      <c r="X54" s="6" t="s">
        <v>2622</v>
      </c>
      <c r="Y54" s="3">
        <v>1603.14</v>
      </c>
      <c r="AA54" s="2" t="str">
        <f t="shared" si="1"/>
        <v>Wyoming</v>
      </c>
      <c r="AB54" s="7">
        <f t="shared" si="2"/>
        <v>1603.14</v>
      </c>
      <c r="AD54"/>
      <c r="AE54"/>
    </row>
    <row r="55" spans="17:31" x14ac:dyDescent="0.3">
      <c r="Q55" s="2" t="s">
        <v>217</v>
      </c>
      <c r="R55" s="2">
        <v>2021</v>
      </c>
      <c r="X55" s="6" t="s">
        <v>2714</v>
      </c>
      <c r="Y55" s="3">
        <v>1928887.8600000013</v>
      </c>
      <c r="AB55" s="5"/>
      <c r="AD55"/>
      <c r="AE55"/>
    </row>
    <row r="56" spans="17:31" x14ac:dyDescent="0.3">
      <c r="Q56" s="2" t="s">
        <v>219</v>
      </c>
      <c r="R56" s="2">
        <v>2021</v>
      </c>
      <c r="AB56" s="5"/>
      <c r="AD56"/>
      <c r="AE56"/>
    </row>
    <row r="57" spans="17:31" x14ac:dyDescent="0.3">
      <c r="Q57" s="2" t="s">
        <v>220</v>
      </c>
      <c r="R57" s="2">
        <v>2021</v>
      </c>
      <c r="AB57" s="5"/>
      <c r="AD57"/>
      <c r="AE57"/>
    </row>
    <row r="58" spans="17:31" x14ac:dyDescent="0.3">
      <c r="Q58" s="2" t="s">
        <v>222</v>
      </c>
      <c r="R58" s="2">
        <v>2021</v>
      </c>
      <c r="AB58" s="5"/>
      <c r="AD58"/>
      <c r="AE58"/>
    </row>
    <row r="59" spans="17:31" x14ac:dyDescent="0.3">
      <c r="Q59" s="2" t="s">
        <v>225</v>
      </c>
      <c r="R59" s="2">
        <v>2021</v>
      </c>
      <c r="AD59"/>
      <c r="AE59"/>
    </row>
    <row r="60" spans="17:31" x14ac:dyDescent="0.3">
      <c r="Q60" s="2" t="s">
        <v>227</v>
      </c>
      <c r="R60" s="2">
        <v>2021</v>
      </c>
      <c r="AD60"/>
      <c r="AE60"/>
    </row>
    <row r="61" spans="17:31" x14ac:dyDescent="0.3">
      <c r="Q61" s="2" t="s">
        <v>229</v>
      </c>
      <c r="R61" s="2">
        <v>2021</v>
      </c>
      <c r="AD61"/>
      <c r="AE61"/>
    </row>
    <row r="62" spans="17:31" x14ac:dyDescent="0.3">
      <c r="Q62" s="2" t="s">
        <v>230</v>
      </c>
      <c r="R62" s="2">
        <v>2021</v>
      </c>
      <c r="AD62"/>
      <c r="AE62"/>
    </row>
    <row r="63" spans="17:31" x14ac:dyDescent="0.3">
      <c r="Q63" s="2" t="s">
        <v>232</v>
      </c>
      <c r="R63" s="2">
        <v>2021</v>
      </c>
      <c r="AD63"/>
      <c r="AE63"/>
    </row>
    <row r="64" spans="17:31" x14ac:dyDescent="0.3">
      <c r="Q64" s="2" t="s">
        <v>235</v>
      </c>
      <c r="R64" s="2">
        <v>2021</v>
      </c>
      <c r="AD64"/>
      <c r="AE64"/>
    </row>
    <row r="65" spans="17:31" x14ac:dyDescent="0.3">
      <c r="Q65" s="2" t="s">
        <v>239</v>
      </c>
      <c r="R65" s="2">
        <v>2021</v>
      </c>
      <c r="AD65"/>
      <c r="AE65"/>
    </row>
    <row r="66" spans="17:31" x14ac:dyDescent="0.3">
      <c r="Q66" s="2" t="s">
        <v>241</v>
      </c>
      <c r="R66" s="2">
        <v>2021</v>
      </c>
      <c r="AD66"/>
      <c r="AE66"/>
    </row>
    <row r="67" spans="17:31" x14ac:dyDescent="0.3">
      <c r="Q67" s="2" t="s">
        <v>243</v>
      </c>
      <c r="R67" s="2">
        <v>2021</v>
      </c>
      <c r="AD67"/>
      <c r="AE67"/>
    </row>
    <row r="68" spans="17:31" x14ac:dyDescent="0.3">
      <c r="Q68" s="2" t="s">
        <v>246</v>
      </c>
      <c r="R68" s="2">
        <v>2021</v>
      </c>
      <c r="AD68"/>
      <c r="AE68"/>
    </row>
    <row r="69" spans="17:31" x14ac:dyDescent="0.3">
      <c r="Q69" s="2" t="s">
        <v>248</v>
      </c>
      <c r="R69" s="2">
        <v>2021</v>
      </c>
      <c r="AD69"/>
      <c r="AE69"/>
    </row>
    <row r="70" spans="17:31" x14ac:dyDescent="0.3">
      <c r="Q70" s="2" t="s">
        <v>251</v>
      </c>
      <c r="R70" s="2">
        <v>2021</v>
      </c>
      <c r="AD70"/>
      <c r="AE70"/>
    </row>
    <row r="71" spans="17:31" x14ac:dyDescent="0.3">
      <c r="Q71" s="2" t="s">
        <v>254</v>
      </c>
      <c r="R71" s="2">
        <v>2021</v>
      </c>
      <c r="AD71"/>
      <c r="AE71"/>
    </row>
    <row r="72" spans="17:31" x14ac:dyDescent="0.3">
      <c r="Q72" s="2" t="s">
        <v>256</v>
      </c>
      <c r="R72" s="2">
        <v>2021</v>
      </c>
      <c r="AD72"/>
      <c r="AE72"/>
    </row>
    <row r="73" spans="17:31" x14ac:dyDescent="0.3">
      <c r="Q73" s="2" t="s">
        <v>258</v>
      </c>
      <c r="R73" s="2">
        <v>2021</v>
      </c>
      <c r="AD73"/>
      <c r="AE73"/>
    </row>
    <row r="74" spans="17:31" x14ac:dyDescent="0.3">
      <c r="Q74" s="2" t="s">
        <v>261</v>
      </c>
      <c r="R74" s="2">
        <v>2021</v>
      </c>
      <c r="AD74"/>
      <c r="AE74"/>
    </row>
    <row r="75" spans="17:31" x14ac:dyDescent="0.3">
      <c r="Q75" s="2" t="s">
        <v>270</v>
      </c>
      <c r="R75" s="2">
        <v>2021</v>
      </c>
      <c r="AD75"/>
      <c r="AE75"/>
    </row>
    <row r="76" spans="17:31" x14ac:dyDescent="0.3">
      <c r="Q76" s="2" t="s">
        <v>272</v>
      </c>
      <c r="R76" s="2">
        <v>2021</v>
      </c>
      <c r="AD76"/>
      <c r="AE76"/>
    </row>
    <row r="77" spans="17:31" x14ac:dyDescent="0.3">
      <c r="Q77" s="2" t="s">
        <v>277</v>
      </c>
      <c r="R77" s="2">
        <v>2021</v>
      </c>
      <c r="AD77"/>
      <c r="AE77"/>
    </row>
    <row r="78" spans="17:31" x14ac:dyDescent="0.3">
      <c r="Q78" s="2" t="s">
        <v>279</v>
      </c>
      <c r="R78" s="2">
        <v>2021</v>
      </c>
      <c r="AD78"/>
      <c r="AE78"/>
    </row>
    <row r="79" spans="17:31" x14ac:dyDescent="0.3">
      <c r="Q79" s="2" t="s">
        <v>282</v>
      </c>
      <c r="R79" s="2">
        <v>2021</v>
      </c>
      <c r="AD79"/>
      <c r="AE79"/>
    </row>
    <row r="80" spans="17:31" x14ac:dyDescent="0.3">
      <c r="Q80" s="2" t="s">
        <v>285</v>
      </c>
      <c r="R80" s="2">
        <v>2021</v>
      </c>
      <c r="AD80"/>
      <c r="AE80"/>
    </row>
    <row r="81" spans="17:31" x14ac:dyDescent="0.3">
      <c r="Q81" s="2" t="s">
        <v>287</v>
      </c>
      <c r="R81" s="2">
        <v>2021</v>
      </c>
      <c r="AD81"/>
      <c r="AE81"/>
    </row>
    <row r="82" spans="17:31" x14ac:dyDescent="0.3">
      <c r="Q82" s="2" t="s">
        <v>291</v>
      </c>
      <c r="R82" s="2">
        <v>2021</v>
      </c>
      <c r="AD82"/>
      <c r="AE82"/>
    </row>
    <row r="83" spans="17:31" x14ac:dyDescent="0.3">
      <c r="Q83" s="2" t="s">
        <v>293</v>
      </c>
      <c r="R83" s="2">
        <v>2021</v>
      </c>
      <c r="AD83"/>
      <c r="AE83"/>
    </row>
    <row r="84" spans="17:31" x14ac:dyDescent="0.3">
      <c r="Q84" s="2" t="s">
        <v>295</v>
      </c>
      <c r="R84" s="2">
        <v>2021</v>
      </c>
      <c r="AD84"/>
      <c r="AE84"/>
    </row>
    <row r="85" spans="17:31" x14ac:dyDescent="0.3">
      <c r="Q85" s="2" t="s">
        <v>297</v>
      </c>
      <c r="R85" s="2">
        <v>2021</v>
      </c>
      <c r="AD85"/>
      <c r="AE85"/>
    </row>
    <row r="86" spans="17:31" x14ac:dyDescent="0.3">
      <c r="Q86" s="2" t="s">
        <v>303</v>
      </c>
      <c r="R86" s="2">
        <v>2021</v>
      </c>
      <c r="AD86"/>
      <c r="AE86"/>
    </row>
    <row r="87" spans="17:31" x14ac:dyDescent="0.3">
      <c r="Q87" s="2" t="s">
        <v>307</v>
      </c>
      <c r="R87" s="2">
        <v>2021</v>
      </c>
      <c r="AD87"/>
      <c r="AE87"/>
    </row>
    <row r="88" spans="17:31" x14ac:dyDescent="0.3">
      <c r="Q88" s="2" t="s">
        <v>309</v>
      </c>
      <c r="R88" s="2">
        <v>2021</v>
      </c>
      <c r="AD88"/>
      <c r="AE88"/>
    </row>
    <row r="89" spans="17:31" x14ac:dyDescent="0.3">
      <c r="Q89" s="2" t="s">
        <v>316</v>
      </c>
      <c r="R89" s="2">
        <v>2021</v>
      </c>
      <c r="AD89"/>
      <c r="AE89"/>
    </row>
    <row r="90" spans="17:31" x14ac:dyDescent="0.3">
      <c r="Q90" s="2" t="s">
        <v>321</v>
      </c>
      <c r="R90" s="2">
        <v>2021</v>
      </c>
      <c r="AD90"/>
      <c r="AE90"/>
    </row>
    <row r="91" spans="17:31" x14ac:dyDescent="0.3">
      <c r="Q91" s="2" t="s">
        <v>327</v>
      </c>
      <c r="R91" s="2">
        <v>2021</v>
      </c>
      <c r="AD91"/>
      <c r="AE91"/>
    </row>
    <row r="92" spans="17:31" x14ac:dyDescent="0.3">
      <c r="Q92" s="2" t="s">
        <v>336</v>
      </c>
      <c r="R92" s="2">
        <v>2021</v>
      </c>
      <c r="AD92"/>
      <c r="AE92"/>
    </row>
    <row r="93" spans="17:31" x14ac:dyDescent="0.3">
      <c r="Q93" s="2" t="s">
        <v>338</v>
      </c>
      <c r="R93" s="2">
        <v>2021</v>
      </c>
      <c r="AD93"/>
      <c r="AE93"/>
    </row>
    <row r="94" spans="17:31" x14ac:dyDescent="0.3">
      <c r="Q94" s="2" t="s">
        <v>343</v>
      </c>
      <c r="R94" s="2">
        <v>2021</v>
      </c>
      <c r="AD94"/>
      <c r="AE94"/>
    </row>
    <row r="95" spans="17:31" x14ac:dyDescent="0.3">
      <c r="Q95" s="2" t="s">
        <v>345</v>
      </c>
      <c r="R95" s="2">
        <v>2021</v>
      </c>
      <c r="AD95"/>
      <c r="AE95"/>
    </row>
    <row r="96" spans="17:31" x14ac:dyDescent="0.3">
      <c r="Q96" s="2" t="s">
        <v>348</v>
      </c>
      <c r="R96" s="2">
        <v>2021</v>
      </c>
      <c r="AD96"/>
      <c r="AE96"/>
    </row>
    <row r="97" spans="17:31" x14ac:dyDescent="0.3">
      <c r="Q97" s="2" t="s">
        <v>354</v>
      </c>
      <c r="R97" s="2">
        <v>2021</v>
      </c>
      <c r="AD97"/>
      <c r="AE97"/>
    </row>
    <row r="98" spans="17:31" x14ac:dyDescent="0.3">
      <c r="Q98" s="2" t="s">
        <v>357</v>
      </c>
      <c r="R98" s="2">
        <v>2021</v>
      </c>
      <c r="AD98"/>
      <c r="AE98"/>
    </row>
    <row r="99" spans="17:31" x14ac:dyDescent="0.3">
      <c r="Q99" s="2" t="s">
        <v>359</v>
      </c>
      <c r="R99" s="2">
        <v>2021</v>
      </c>
      <c r="AD99"/>
      <c r="AE99"/>
    </row>
    <row r="100" spans="17:31" x14ac:dyDescent="0.3">
      <c r="Q100" s="2" t="s">
        <v>365</v>
      </c>
      <c r="R100" s="2">
        <v>2021</v>
      </c>
      <c r="AD100"/>
      <c r="AE100"/>
    </row>
    <row r="101" spans="17:31" x14ac:dyDescent="0.3">
      <c r="Q101" s="2" t="s">
        <v>368</v>
      </c>
      <c r="R101" s="2">
        <v>2021</v>
      </c>
      <c r="AD101"/>
      <c r="AE101"/>
    </row>
    <row r="102" spans="17:31" x14ac:dyDescent="0.3">
      <c r="Q102" s="2" t="s">
        <v>371</v>
      </c>
      <c r="R102" s="2">
        <v>2021</v>
      </c>
      <c r="AD102"/>
      <c r="AE102"/>
    </row>
    <row r="103" spans="17:31" x14ac:dyDescent="0.3">
      <c r="Q103" s="2" t="s">
        <v>374</v>
      </c>
      <c r="R103" s="2">
        <v>2021</v>
      </c>
      <c r="AD103"/>
      <c r="AE103"/>
    </row>
    <row r="104" spans="17:31" x14ac:dyDescent="0.3">
      <c r="Q104" s="2" t="s">
        <v>375</v>
      </c>
      <c r="R104" s="2">
        <v>2021</v>
      </c>
      <c r="AD104"/>
      <c r="AE104"/>
    </row>
    <row r="105" spans="17:31" x14ac:dyDescent="0.3">
      <c r="Q105" s="2" t="s">
        <v>378</v>
      </c>
      <c r="R105" s="2">
        <v>2021</v>
      </c>
      <c r="AD105"/>
      <c r="AE105"/>
    </row>
    <row r="106" spans="17:31" x14ac:dyDescent="0.3">
      <c r="Q106" s="2" t="s">
        <v>380</v>
      </c>
      <c r="R106" s="2">
        <v>2021</v>
      </c>
      <c r="AD106"/>
      <c r="AE106"/>
    </row>
    <row r="107" spans="17:31" x14ac:dyDescent="0.3">
      <c r="Q107" s="2" t="s">
        <v>382</v>
      </c>
      <c r="R107" s="2">
        <v>2021</v>
      </c>
      <c r="AD107"/>
      <c r="AE107"/>
    </row>
    <row r="108" spans="17:31" x14ac:dyDescent="0.3">
      <c r="Q108" s="2" t="s">
        <v>385</v>
      </c>
      <c r="R108" s="2">
        <v>2021</v>
      </c>
      <c r="AD108"/>
      <c r="AE108"/>
    </row>
    <row r="109" spans="17:31" x14ac:dyDescent="0.3">
      <c r="Q109" s="2" t="s">
        <v>389</v>
      </c>
      <c r="R109" s="2">
        <v>2021</v>
      </c>
      <c r="AD109"/>
      <c r="AE109"/>
    </row>
    <row r="110" spans="17:31" x14ac:dyDescent="0.3">
      <c r="Q110" s="2" t="s">
        <v>391</v>
      </c>
      <c r="R110" s="2">
        <v>2021</v>
      </c>
      <c r="AD110"/>
      <c r="AE110"/>
    </row>
    <row r="111" spans="17:31" x14ac:dyDescent="0.3">
      <c r="Q111" s="2" t="s">
        <v>394</v>
      </c>
      <c r="R111" s="2">
        <v>2021</v>
      </c>
      <c r="AD111"/>
      <c r="AE111"/>
    </row>
    <row r="112" spans="17:31" x14ac:dyDescent="0.3">
      <c r="Q112" s="2" t="s">
        <v>396</v>
      </c>
      <c r="R112" s="2">
        <v>2021</v>
      </c>
      <c r="AD112"/>
      <c r="AE112"/>
    </row>
    <row r="113" spans="17:31" x14ac:dyDescent="0.3">
      <c r="Q113" s="2" t="s">
        <v>400</v>
      </c>
      <c r="R113" s="2">
        <v>2021</v>
      </c>
      <c r="AD113"/>
      <c r="AE113"/>
    </row>
    <row r="114" spans="17:31" x14ac:dyDescent="0.3">
      <c r="Q114" s="2" t="s">
        <v>403</v>
      </c>
      <c r="R114" s="2">
        <v>2021</v>
      </c>
      <c r="AD114"/>
      <c r="AE114"/>
    </row>
    <row r="115" spans="17:31" x14ac:dyDescent="0.3">
      <c r="Q115" s="2" t="s">
        <v>405</v>
      </c>
      <c r="R115" s="2">
        <v>2021</v>
      </c>
      <c r="AD115"/>
      <c r="AE115"/>
    </row>
    <row r="116" spans="17:31" x14ac:dyDescent="0.3">
      <c r="Q116" s="2" t="s">
        <v>407</v>
      </c>
      <c r="R116" s="2">
        <v>2021</v>
      </c>
      <c r="AD116"/>
      <c r="AE116"/>
    </row>
    <row r="117" spans="17:31" x14ac:dyDescent="0.3">
      <c r="Q117" s="2" t="s">
        <v>409</v>
      </c>
      <c r="R117" s="2">
        <v>2021</v>
      </c>
      <c r="AD117"/>
      <c r="AE117"/>
    </row>
    <row r="118" spans="17:31" x14ac:dyDescent="0.3">
      <c r="Q118" s="2" t="s">
        <v>412</v>
      </c>
      <c r="R118" s="2">
        <v>2021</v>
      </c>
      <c r="AD118"/>
      <c r="AE118"/>
    </row>
    <row r="119" spans="17:31" x14ac:dyDescent="0.3">
      <c r="Q119" s="2" t="s">
        <v>415</v>
      </c>
      <c r="R119" s="2">
        <v>2021</v>
      </c>
      <c r="AD119"/>
      <c r="AE119"/>
    </row>
    <row r="120" spans="17:31" x14ac:dyDescent="0.3">
      <c r="Q120" s="2" t="s">
        <v>419</v>
      </c>
      <c r="R120" s="2">
        <v>2021</v>
      </c>
      <c r="AD120"/>
      <c r="AE120"/>
    </row>
    <row r="121" spans="17:31" x14ac:dyDescent="0.3">
      <c r="Q121" s="2" t="s">
        <v>421</v>
      </c>
      <c r="R121" s="2">
        <v>2021</v>
      </c>
      <c r="AD121"/>
      <c r="AE121"/>
    </row>
    <row r="122" spans="17:31" x14ac:dyDescent="0.3">
      <c r="Q122" s="2" t="s">
        <v>424</v>
      </c>
      <c r="R122" s="2">
        <v>2021</v>
      </c>
      <c r="AD122"/>
      <c r="AE122"/>
    </row>
    <row r="123" spans="17:31" x14ac:dyDescent="0.3">
      <c r="Q123" s="2" t="s">
        <v>426</v>
      </c>
      <c r="R123" s="2">
        <v>2021</v>
      </c>
      <c r="AD123"/>
      <c r="AE123"/>
    </row>
    <row r="124" spans="17:31" x14ac:dyDescent="0.3">
      <c r="Q124" s="2" t="s">
        <v>429</v>
      </c>
      <c r="R124" s="2">
        <v>2021</v>
      </c>
      <c r="AD124"/>
      <c r="AE124"/>
    </row>
    <row r="125" spans="17:31" x14ac:dyDescent="0.3">
      <c r="Q125" s="2" t="s">
        <v>431</v>
      </c>
      <c r="R125" s="2">
        <v>2021</v>
      </c>
      <c r="AD125"/>
      <c r="AE125"/>
    </row>
    <row r="126" spans="17:31" x14ac:dyDescent="0.3">
      <c r="Q126" s="2" t="s">
        <v>435</v>
      </c>
      <c r="R126" s="2">
        <v>2021</v>
      </c>
      <c r="AD126"/>
      <c r="AE126"/>
    </row>
    <row r="127" spans="17:31" x14ac:dyDescent="0.3">
      <c r="Q127" s="2" t="s">
        <v>439</v>
      </c>
      <c r="R127" s="2">
        <v>2021</v>
      </c>
      <c r="AD127"/>
      <c r="AE127"/>
    </row>
    <row r="128" spans="17:31" x14ac:dyDescent="0.3">
      <c r="Q128" s="2" t="s">
        <v>445</v>
      </c>
      <c r="R128" s="2">
        <v>2021</v>
      </c>
      <c r="AD128"/>
      <c r="AE128"/>
    </row>
    <row r="129" spans="17:31" x14ac:dyDescent="0.3">
      <c r="Q129" s="2" t="s">
        <v>447</v>
      </c>
      <c r="R129" s="2">
        <v>2021</v>
      </c>
      <c r="AD129"/>
      <c r="AE129"/>
    </row>
    <row r="130" spans="17:31" x14ac:dyDescent="0.3">
      <c r="Q130" s="2" t="s">
        <v>448</v>
      </c>
      <c r="R130" s="2">
        <v>2021</v>
      </c>
      <c r="AD130"/>
      <c r="AE130"/>
    </row>
    <row r="131" spans="17:31" x14ac:dyDescent="0.3">
      <c r="Q131" s="2" t="s">
        <v>452</v>
      </c>
      <c r="R131" s="2">
        <v>2021</v>
      </c>
      <c r="AD131"/>
      <c r="AE131"/>
    </row>
    <row r="132" spans="17:31" x14ac:dyDescent="0.3">
      <c r="Q132" s="2" t="s">
        <v>454</v>
      </c>
      <c r="R132" s="2">
        <v>2021</v>
      </c>
      <c r="AD132"/>
      <c r="AE132"/>
    </row>
    <row r="133" spans="17:31" x14ac:dyDescent="0.3">
      <c r="Q133" s="2" t="s">
        <v>458</v>
      </c>
      <c r="R133" s="2">
        <v>2021</v>
      </c>
      <c r="AD133"/>
      <c r="AE133"/>
    </row>
    <row r="134" spans="17:31" x14ac:dyDescent="0.3">
      <c r="Q134" s="2" t="s">
        <v>460</v>
      </c>
      <c r="R134" s="2">
        <v>2021</v>
      </c>
      <c r="AD134"/>
      <c r="AE134"/>
    </row>
    <row r="135" spans="17:31" x14ac:dyDescent="0.3">
      <c r="Q135" s="2" t="s">
        <v>464</v>
      </c>
      <c r="R135" s="2">
        <v>2021</v>
      </c>
      <c r="AD135"/>
      <c r="AE135"/>
    </row>
    <row r="136" spans="17:31" x14ac:dyDescent="0.3">
      <c r="Q136" s="2" t="s">
        <v>467</v>
      </c>
      <c r="R136" s="2">
        <v>2021</v>
      </c>
      <c r="AD136"/>
      <c r="AE136"/>
    </row>
    <row r="137" spans="17:31" x14ac:dyDescent="0.3">
      <c r="Q137" s="2" t="s">
        <v>470</v>
      </c>
      <c r="R137" s="2">
        <v>2021</v>
      </c>
      <c r="AD137"/>
      <c r="AE137"/>
    </row>
    <row r="138" spans="17:31" x14ac:dyDescent="0.3">
      <c r="Q138" s="2" t="s">
        <v>472</v>
      </c>
      <c r="R138" s="2">
        <v>2021</v>
      </c>
      <c r="AD138"/>
      <c r="AE138"/>
    </row>
    <row r="139" spans="17:31" x14ac:dyDescent="0.3">
      <c r="Q139" s="2" t="s">
        <v>477</v>
      </c>
      <c r="R139" s="2">
        <v>2021</v>
      </c>
      <c r="AD139"/>
      <c r="AE139"/>
    </row>
    <row r="140" spans="17:31" x14ac:dyDescent="0.3">
      <c r="Q140" s="2" t="s">
        <v>480</v>
      </c>
      <c r="R140" s="2">
        <v>2021</v>
      </c>
      <c r="AD140"/>
      <c r="AE140"/>
    </row>
    <row r="141" spans="17:31" x14ac:dyDescent="0.3">
      <c r="Q141" s="2" t="s">
        <v>485</v>
      </c>
      <c r="R141" s="2">
        <v>2021</v>
      </c>
      <c r="AD141"/>
      <c r="AE141"/>
    </row>
    <row r="142" spans="17:31" x14ac:dyDescent="0.3">
      <c r="Q142" s="2" t="s">
        <v>489</v>
      </c>
      <c r="R142" s="2">
        <v>2021</v>
      </c>
      <c r="AD142"/>
      <c r="AE142"/>
    </row>
    <row r="143" spans="17:31" x14ac:dyDescent="0.3">
      <c r="Q143" s="2" t="s">
        <v>492</v>
      </c>
      <c r="R143" s="2">
        <v>2021</v>
      </c>
      <c r="AD143"/>
      <c r="AE143"/>
    </row>
    <row r="144" spans="17:31" x14ac:dyDescent="0.3">
      <c r="Q144" s="2" t="s">
        <v>494</v>
      </c>
      <c r="R144" s="2">
        <v>2021</v>
      </c>
      <c r="AD144"/>
      <c r="AE144"/>
    </row>
    <row r="145" spans="17:31" x14ac:dyDescent="0.3">
      <c r="Q145" s="2" t="s">
        <v>497</v>
      </c>
      <c r="R145" s="2">
        <v>2021</v>
      </c>
      <c r="AD145"/>
      <c r="AE145"/>
    </row>
    <row r="146" spans="17:31" x14ac:dyDescent="0.3">
      <c r="Q146" s="2" t="s">
        <v>500</v>
      </c>
      <c r="R146" s="2">
        <v>2021</v>
      </c>
      <c r="AD146"/>
      <c r="AE146"/>
    </row>
    <row r="147" spans="17:31" x14ac:dyDescent="0.3">
      <c r="Q147" s="2" t="s">
        <v>502</v>
      </c>
      <c r="R147" s="2">
        <v>2021</v>
      </c>
      <c r="AD147"/>
      <c r="AE147"/>
    </row>
    <row r="148" spans="17:31" x14ac:dyDescent="0.3">
      <c r="Q148" s="2" t="s">
        <v>505</v>
      </c>
      <c r="R148" s="2">
        <v>2021</v>
      </c>
      <c r="AD148"/>
      <c r="AE148"/>
    </row>
    <row r="149" spans="17:31" x14ac:dyDescent="0.3">
      <c r="Q149" s="2" t="s">
        <v>507</v>
      </c>
      <c r="R149" s="2">
        <v>2021</v>
      </c>
      <c r="AD149"/>
      <c r="AE149"/>
    </row>
    <row r="150" spans="17:31" x14ac:dyDescent="0.3">
      <c r="Q150" s="2" t="s">
        <v>511</v>
      </c>
      <c r="R150" s="2">
        <v>2021</v>
      </c>
      <c r="AD150"/>
      <c r="AE150"/>
    </row>
    <row r="151" spans="17:31" x14ac:dyDescent="0.3">
      <c r="Q151" s="2" t="s">
        <v>514</v>
      </c>
      <c r="R151" s="2">
        <v>2021</v>
      </c>
      <c r="AD151"/>
      <c r="AE151"/>
    </row>
    <row r="152" spans="17:31" x14ac:dyDescent="0.3">
      <c r="Q152" s="2" t="s">
        <v>516</v>
      </c>
      <c r="R152" s="2">
        <v>2021</v>
      </c>
      <c r="AD152"/>
      <c r="AE152"/>
    </row>
    <row r="153" spans="17:31" x14ac:dyDescent="0.3">
      <c r="Q153" s="2" t="s">
        <v>521</v>
      </c>
      <c r="R153" s="2">
        <v>2021</v>
      </c>
      <c r="AD153"/>
      <c r="AE153"/>
    </row>
    <row r="154" spans="17:31" x14ac:dyDescent="0.3">
      <c r="Q154" s="2" t="s">
        <v>525</v>
      </c>
      <c r="R154" s="2">
        <v>2021</v>
      </c>
      <c r="AD154"/>
      <c r="AE154"/>
    </row>
    <row r="155" spans="17:31" x14ac:dyDescent="0.3">
      <c r="Q155" s="2" t="s">
        <v>527</v>
      </c>
      <c r="R155" s="2">
        <v>2021</v>
      </c>
      <c r="AD155"/>
      <c r="AE155"/>
    </row>
    <row r="156" spans="17:31" x14ac:dyDescent="0.3">
      <c r="Q156" s="2" t="s">
        <v>532</v>
      </c>
      <c r="R156" s="2">
        <v>2021</v>
      </c>
      <c r="AD156"/>
      <c r="AE156"/>
    </row>
    <row r="157" spans="17:31" x14ac:dyDescent="0.3">
      <c r="Q157" s="2" t="s">
        <v>535</v>
      </c>
      <c r="R157" s="2">
        <v>2021</v>
      </c>
      <c r="AD157"/>
      <c r="AE157"/>
    </row>
    <row r="158" spans="17:31" x14ac:dyDescent="0.3">
      <c r="Q158" s="2" t="s">
        <v>538</v>
      </c>
      <c r="R158" s="2">
        <v>2021</v>
      </c>
      <c r="AD158"/>
      <c r="AE158"/>
    </row>
    <row r="159" spans="17:31" x14ac:dyDescent="0.3">
      <c r="Q159" s="2" t="s">
        <v>539</v>
      </c>
      <c r="R159" s="2">
        <v>2021</v>
      </c>
      <c r="AD159"/>
      <c r="AE159"/>
    </row>
    <row r="160" spans="17:31" x14ac:dyDescent="0.3">
      <c r="Q160" s="2" t="s">
        <v>547</v>
      </c>
      <c r="R160" s="2">
        <v>2021</v>
      </c>
      <c r="AD160"/>
      <c r="AE160"/>
    </row>
    <row r="161" spans="17:31" x14ac:dyDescent="0.3">
      <c r="Q161" s="2" t="s">
        <v>549</v>
      </c>
      <c r="R161" s="2">
        <v>2021</v>
      </c>
      <c r="AD161"/>
      <c r="AE161"/>
    </row>
    <row r="162" spans="17:31" x14ac:dyDescent="0.3">
      <c r="Q162" s="2" t="s">
        <v>554</v>
      </c>
      <c r="R162" s="2">
        <v>2021</v>
      </c>
      <c r="AD162"/>
      <c r="AE162"/>
    </row>
    <row r="163" spans="17:31" x14ac:dyDescent="0.3">
      <c r="Q163" s="2" t="s">
        <v>556</v>
      </c>
      <c r="R163" s="2">
        <v>2021</v>
      </c>
      <c r="AD163"/>
      <c r="AE163"/>
    </row>
    <row r="164" spans="17:31" x14ac:dyDescent="0.3">
      <c r="Q164" s="2" t="s">
        <v>558</v>
      </c>
      <c r="R164" s="2">
        <v>2021</v>
      </c>
      <c r="AD164"/>
      <c r="AE164"/>
    </row>
    <row r="165" spans="17:31" x14ac:dyDescent="0.3">
      <c r="Q165" s="2" t="s">
        <v>560</v>
      </c>
      <c r="R165" s="2">
        <v>2021</v>
      </c>
      <c r="AD165"/>
      <c r="AE165"/>
    </row>
    <row r="166" spans="17:31" x14ac:dyDescent="0.3">
      <c r="Q166" s="2" t="s">
        <v>562</v>
      </c>
      <c r="R166" s="2">
        <v>2021</v>
      </c>
      <c r="AD166"/>
      <c r="AE166"/>
    </row>
    <row r="167" spans="17:31" x14ac:dyDescent="0.3">
      <c r="Q167" s="2" t="s">
        <v>564</v>
      </c>
      <c r="R167" s="2">
        <v>2021</v>
      </c>
      <c r="AD167"/>
      <c r="AE167"/>
    </row>
    <row r="168" spans="17:31" x14ac:dyDescent="0.3">
      <c r="Q168" s="2" t="s">
        <v>566</v>
      </c>
      <c r="R168" s="2">
        <v>2021</v>
      </c>
      <c r="AD168"/>
      <c r="AE168"/>
    </row>
    <row r="169" spans="17:31" x14ac:dyDescent="0.3">
      <c r="Q169" s="2" t="s">
        <v>569</v>
      </c>
      <c r="R169" s="2">
        <v>2021</v>
      </c>
      <c r="AD169"/>
      <c r="AE169"/>
    </row>
    <row r="170" spans="17:31" x14ac:dyDescent="0.3">
      <c r="Q170" s="2" t="s">
        <v>571</v>
      </c>
      <c r="R170" s="2">
        <v>2021</v>
      </c>
      <c r="AD170"/>
      <c r="AE170"/>
    </row>
    <row r="171" spans="17:31" x14ac:dyDescent="0.3">
      <c r="Q171" s="2" t="s">
        <v>575</v>
      </c>
      <c r="R171" s="2">
        <v>2021</v>
      </c>
      <c r="AD171"/>
      <c r="AE171"/>
    </row>
    <row r="172" spans="17:31" x14ac:dyDescent="0.3">
      <c r="Q172" s="2" t="s">
        <v>578</v>
      </c>
      <c r="R172" s="2">
        <v>2021</v>
      </c>
      <c r="AD172"/>
      <c r="AE172"/>
    </row>
    <row r="173" spans="17:31" x14ac:dyDescent="0.3">
      <c r="Q173" s="2" t="s">
        <v>580</v>
      </c>
      <c r="R173" s="2">
        <v>2021</v>
      </c>
      <c r="AD173"/>
      <c r="AE173"/>
    </row>
    <row r="174" spans="17:31" x14ac:dyDescent="0.3">
      <c r="Q174" s="2" t="s">
        <v>585</v>
      </c>
      <c r="R174" s="2">
        <v>2021</v>
      </c>
      <c r="AD174"/>
      <c r="AE174"/>
    </row>
    <row r="175" spans="17:31" x14ac:dyDescent="0.3">
      <c r="Q175" s="2" t="s">
        <v>589</v>
      </c>
      <c r="R175" s="2">
        <v>2021</v>
      </c>
      <c r="AD175"/>
      <c r="AE175"/>
    </row>
    <row r="176" spans="17:31" x14ac:dyDescent="0.3">
      <c r="Q176" s="2" t="s">
        <v>591</v>
      </c>
      <c r="R176" s="2">
        <v>2021</v>
      </c>
      <c r="AD176"/>
      <c r="AE176"/>
    </row>
    <row r="177" spans="17:31" x14ac:dyDescent="0.3">
      <c r="Q177" s="2" t="s">
        <v>592</v>
      </c>
      <c r="R177" s="2">
        <v>2021</v>
      </c>
      <c r="AD177"/>
      <c r="AE177"/>
    </row>
    <row r="178" spans="17:31" x14ac:dyDescent="0.3">
      <c r="Q178" s="2" t="s">
        <v>594</v>
      </c>
      <c r="R178" s="2">
        <v>2021</v>
      </c>
      <c r="AD178"/>
      <c r="AE178"/>
    </row>
    <row r="179" spans="17:31" x14ac:dyDescent="0.3">
      <c r="Q179" s="2" t="s">
        <v>595</v>
      </c>
      <c r="R179" s="2">
        <v>2021</v>
      </c>
      <c r="AD179"/>
      <c r="AE179"/>
    </row>
    <row r="180" spans="17:31" x14ac:dyDescent="0.3">
      <c r="Q180" s="2" t="s">
        <v>598</v>
      </c>
      <c r="R180" s="2">
        <v>2021</v>
      </c>
      <c r="AD180"/>
      <c r="AE180"/>
    </row>
    <row r="181" spans="17:31" x14ac:dyDescent="0.3">
      <c r="Q181" s="2" t="s">
        <v>601</v>
      </c>
      <c r="R181" s="2">
        <v>2021</v>
      </c>
      <c r="AD181"/>
      <c r="AE181"/>
    </row>
    <row r="182" spans="17:31" x14ac:dyDescent="0.3">
      <c r="Q182" s="2" t="s">
        <v>603</v>
      </c>
      <c r="R182" s="2">
        <v>2021</v>
      </c>
      <c r="AD182"/>
      <c r="AE182"/>
    </row>
    <row r="183" spans="17:31" x14ac:dyDescent="0.3">
      <c r="Q183" s="2" t="s">
        <v>604</v>
      </c>
      <c r="R183" s="2">
        <v>2021</v>
      </c>
      <c r="AD183"/>
      <c r="AE183"/>
    </row>
    <row r="184" spans="17:31" x14ac:dyDescent="0.3">
      <c r="Q184" s="2" t="s">
        <v>607</v>
      </c>
      <c r="R184" s="2">
        <v>2021</v>
      </c>
      <c r="AD184"/>
      <c r="AE184"/>
    </row>
    <row r="185" spans="17:31" x14ac:dyDescent="0.3">
      <c r="Q185" s="2" t="s">
        <v>609</v>
      </c>
      <c r="R185" s="2">
        <v>2021</v>
      </c>
      <c r="AD185"/>
      <c r="AE185"/>
    </row>
    <row r="186" spans="17:31" x14ac:dyDescent="0.3">
      <c r="Q186" s="2" t="s">
        <v>612</v>
      </c>
      <c r="R186" s="2">
        <v>2021</v>
      </c>
      <c r="AD186"/>
      <c r="AE186"/>
    </row>
    <row r="187" spans="17:31" x14ac:dyDescent="0.3">
      <c r="Q187" s="2" t="s">
        <v>614</v>
      </c>
      <c r="R187" s="2">
        <v>2021</v>
      </c>
      <c r="AD187"/>
      <c r="AE187"/>
    </row>
    <row r="188" spans="17:31" x14ac:dyDescent="0.3">
      <c r="Q188" s="2" t="s">
        <v>617</v>
      </c>
      <c r="R188" s="2">
        <v>2021</v>
      </c>
      <c r="AD188"/>
      <c r="AE188"/>
    </row>
    <row r="189" spans="17:31" x14ac:dyDescent="0.3">
      <c r="Q189" s="2" t="s">
        <v>620</v>
      </c>
      <c r="R189" s="2">
        <v>2021</v>
      </c>
      <c r="AD189"/>
      <c r="AE189"/>
    </row>
    <row r="190" spans="17:31" x14ac:dyDescent="0.3">
      <c r="Q190" s="2" t="s">
        <v>624</v>
      </c>
      <c r="R190" s="2">
        <v>2021</v>
      </c>
      <c r="AD190"/>
      <c r="AE190"/>
    </row>
    <row r="191" spans="17:31" x14ac:dyDescent="0.3">
      <c r="Q191" s="2" t="s">
        <v>626</v>
      </c>
      <c r="R191" s="2">
        <v>2021</v>
      </c>
      <c r="AD191"/>
      <c r="AE191"/>
    </row>
    <row r="192" spans="17:31" x14ac:dyDescent="0.3">
      <c r="Q192" s="2" t="s">
        <v>628</v>
      </c>
      <c r="R192" s="2">
        <v>2021</v>
      </c>
      <c r="AD192"/>
      <c r="AE192"/>
    </row>
    <row r="193" spans="17:31" x14ac:dyDescent="0.3">
      <c r="Q193" s="2" t="s">
        <v>630</v>
      </c>
      <c r="R193" s="2">
        <v>2021</v>
      </c>
      <c r="AD193"/>
      <c r="AE193"/>
    </row>
    <row r="194" spans="17:31" x14ac:dyDescent="0.3">
      <c r="Q194" s="2" t="s">
        <v>632</v>
      </c>
      <c r="R194" s="2">
        <v>2021</v>
      </c>
      <c r="AD194"/>
      <c r="AE194"/>
    </row>
    <row r="195" spans="17:31" x14ac:dyDescent="0.3">
      <c r="Q195" s="2" t="s">
        <v>637</v>
      </c>
      <c r="R195" s="2">
        <v>2021</v>
      </c>
      <c r="AD195"/>
      <c r="AE195"/>
    </row>
    <row r="196" spans="17:31" x14ac:dyDescent="0.3">
      <c r="Q196" s="2" t="s">
        <v>639</v>
      </c>
      <c r="R196" s="2">
        <v>2021</v>
      </c>
      <c r="AD196"/>
      <c r="AE196"/>
    </row>
    <row r="197" spans="17:31" x14ac:dyDescent="0.3">
      <c r="Q197" s="2" t="s">
        <v>645</v>
      </c>
      <c r="R197" s="2">
        <v>2021</v>
      </c>
      <c r="AD197"/>
      <c r="AE197"/>
    </row>
    <row r="198" spans="17:31" x14ac:dyDescent="0.3">
      <c r="Q198" s="2" t="s">
        <v>648</v>
      </c>
      <c r="R198" s="2">
        <v>2021</v>
      </c>
      <c r="AD198"/>
      <c r="AE198"/>
    </row>
    <row r="199" spans="17:31" x14ac:dyDescent="0.3">
      <c r="Q199" s="2" t="s">
        <v>653</v>
      </c>
      <c r="R199" s="2">
        <v>2021</v>
      </c>
      <c r="AD199"/>
      <c r="AE199"/>
    </row>
    <row r="200" spans="17:31" x14ac:dyDescent="0.3">
      <c r="Q200" s="2" t="s">
        <v>657</v>
      </c>
      <c r="R200" s="2">
        <v>2021</v>
      </c>
      <c r="AD200"/>
      <c r="AE200"/>
    </row>
    <row r="201" spans="17:31" x14ac:dyDescent="0.3">
      <c r="Q201" s="2" t="s">
        <v>659</v>
      </c>
      <c r="R201" s="2">
        <v>2021</v>
      </c>
      <c r="AD201"/>
      <c r="AE201"/>
    </row>
    <row r="202" spans="17:31" x14ac:dyDescent="0.3">
      <c r="Q202" s="2" t="s">
        <v>661</v>
      </c>
      <c r="R202" s="2">
        <v>2021</v>
      </c>
      <c r="AD202"/>
      <c r="AE202"/>
    </row>
    <row r="203" spans="17:31" x14ac:dyDescent="0.3">
      <c r="Q203" s="2" t="s">
        <v>663</v>
      </c>
      <c r="R203" s="2">
        <v>2021</v>
      </c>
      <c r="AD203"/>
      <c r="AE203"/>
    </row>
    <row r="204" spans="17:31" x14ac:dyDescent="0.3">
      <c r="Q204" s="2" t="s">
        <v>666</v>
      </c>
      <c r="R204" s="2">
        <v>2021</v>
      </c>
      <c r="AD204"/>
      <c r="AE204"/>
    </row>
    <row r="205" spans="17:31" x14ac:dyDescent="0.3">
      <c r="Q205" s="2" t="s">
        <v>667</v>
      </c>
      <c r="R205" s="2">
        <v>2021</v>
      </c>
      <c r="AD205"/>
      <c r="AE205"/>
    </row>
    <row r="206" spans="17:31" x14ac:dyDescent="0.3">
      <c r="Q206" s="2" t="s">
        <v>669</v>
      </c>
      <c r="R206" s="2">
        <v>2021</v>
      </c>
      <c r="AD206"/>
      <c r="AE206"/>
    </row>
    <row r="207" spans="17:31" x14ac:dyDescent="0.3">
      <c r="Q207" s="2" t="s">
        <v>671</v>
      </c>
      <c r="R207" s="2">
        <v>2021</v>
      </c>
      <c r="AD207"/>
      <c r="AE207"/>
    </row>
    <row r="208" spans="17:31" x14ac:dyDescent="0.3">
      <c r="Q208" s="2" t="s">
        <v>673</v>
      </c>
      <c r="R208" s="2">
        <v>2021</v>
      </c>
      <c r="AD208"/>
      <c r="AE208"/>
    </row>
    <row r="209" spans="17:31" x14ac:dyDescent="0.3">
      <c r="Q209" s="2" t="s">
        <v>674</v>
      </c>
      <c r="R209" s="2">
        <v>2021</v>
      </c>
      <c r="AD209"/>
      <c r="AE209"/>
    </row>
    <row r="210" spans="17:31" x14ac:dyDescent="0.3">
      <c r="Q210" s="2" t="s">
        <v>676</v>
      </c>
      <c r="R210" s="2">
        <v>2021</v>
      </c>
      <c r="AD210"/>
      <c r="AE210"/>
    </row>
    <row r="211" spans="17:31" x14ac:dyDescent="0.3">
      <c r="Q211" s="2" t="s">
        <v>677</v>
      </c>
      <c r="R211" s="2">
        <v>2021</v>
      </c>
      <c r="AD211"/>
      <c r="AE211"/>
    </row>
    <row r="212" spans="17:31" x14ac:dyDescent="0.3">
      <c r="Q212" s="2" t="s">
        <v>679</v>
      </c>
      <c r="R212" s="2">
        <v>2021</v>
      </c>
      <c r="AD212"/>
      <c r="AE212"/>
    </row>
    <row r="213" spans="17:31" x14ac:dyDescent="0.3">
      <c r="Q213" s="2" t="s">
        <v>682</v>
      </c>
      <c r="R213" s="2">
        <v>2021</v>
      </c>
      <c r="AD213"/>
      <c r="AE213"/>
    </row>
    <row r="214" spans="17:31" x14ac:dyDescent="0.3">
      <c r="Q214" s="2" t="s">
        <v>683</v>
      </c>
      <c r="R214" s="2">
        <v>2021</v>
      </c>
      <c r="AD214"/>
      <c r="AE214"/>
    </row>
    <row r="215" spans="17:31" x14ac:dyDescent="0.3">
      <c r="Q215" s="2" t="s">
        <v>685</v>
      </c>
      <c r="R215" s="2">
        <v>2021</v>
      </c>
      <c r="AD215"/>
      <c r="AE215"/>
    </row>
    <row r="216" spans="17:31" x14ac:dyDescent="0.3">
      <c r="Q216" s="2" t="s">
        <v>686</v>
      </c>
      <c r="R216" s="2">
        <v>2021</v>
      </c>
      <c r="AD216"/>
      <c r="AE216"/>
    </row>
    <row r="217" spans="17:31" x14ac:dyDescent="0.3">
      <c r="Q217" s="2" t="s">
        <v>691</v>
      </c>
      <c r="R217" s="2">
        <v>2021</v>
      </c>
      <c r="AD217"/>
      <c r="AE217"/>
    </row>
    <row r="218" spans="17:31" x14ac:dyDescent="0.3">
      <c r="Q218" s="2" t="s">
        <v>694</v>
      </c>
      <c r="R218" s="2">
        <v>2021</v>
      </c>
      <c r="AD218"/>
      <c r="AE218"/>
    </row>
    <row r="219" spans="17:31" x14ac:dyDescent="0.3">
      <c r="Q219" s="2" t="s">
        <v>697</v>
      </c>
      <c r="R219" s="2">
        <v>2021</v>
      </c>
      <c r="AD219"/>
      <c r="AE219"/>
    </row>
    <row r="220" spans="17:31" x14ac:dyDescent="0.3">
      <c r="Q220" s="2" t="s">
        <v>698</v>
      </c>
      <c r="R220" s="2">
        <v>2021</v>
      </c>
      <c r="AD220"/>
      <c r="AE220"/>
    </row>
    <row r="221" spans="17:31" x14ac:dyDescent="0.3">
      <c r="Q221" s="2" t="s">
        <v>704</v>
      </c>
      <c r="R221" s="2">
        <v>2021</v>
      </c>
      <c r="AD221"/>
      <c r="AE221"/>
    </row>
    <row r="222" spans="17:31" x14ac:dyDescent="0.3">
      <c r="Q222" s="2" t="s">
        <v>711</v>
      </c>
      <c r="R222" s="2">
        <v>2021</v>
      </c>
      <c r="AD222"/>
      <c r="AE222"/>
    </row>
    <row r="223" spans="17:31" x14ac:dyDescent="0.3">
      <c r="Q223" s="2" t="s">
        <v>714</v>
      </c>
      <c r="R223" s="2">
        <v>2021</v>
      </c>
      <c r="AD223"/>
      <c r="AE223"/>
    </row>
    <row r="224" spans="17:31" x14ac:dyDescent="0.3">
      <c r="Q224" s="2" t="s">
        <v>716</v>
      </c>
      <c r="R224" s="2">
        <v>2021</v>
      </c>
      <c r="AD224"/>
      <c r="AE224"/>
    </row>
    <row r="225" spans="17:31" x14ac:dyDescent="0.3">
      <c r="Q225" s="2" t="s">
        <v>719</v>
      </c>
      <c r="R225" s="2">
        <v>2021</v>
      </c>
      <c r="AD225"/>
      <c r="AE225"/>
    </row>
    <row r="226" spans="17:31" x14ac:dyDescent="0.3">
      <c r="Q226" s="2" t="s">
        <v>724</v>
      </c>
      <c r="R226" s="2">
        <v>2021</v>
      </c>
      <c r="AD226"/>
      <c r="AE226"/>
    </row>
    <row r="227" spans="17:31" x14ac:dyDescent="0.3">
      <c r="Q227" s="2" t="s">
        <v>726</v>
      </c>
      <c r="R227" s="2">
        <v>2021</v>
      </c>
      <c r="AD227"/>
      <c r="AE227"/>
    </row>
    <row r="228" spans="17:31" x14ac:dyDescent="0.3">
      <c r="Q228" s="2" t="s">
        <v>729</v>
      </c>
      <c r="R228" s="2">
        <v>2021</v>
      </c>
      <c r="AD228"/>
      <c r="AE228"/>
    </row>
    <row r="229" spans="17:31" x14ac:dyDescent="0.3">
      <c r="Q229" s="2" t="s">
        <v>734</v>
      </c>
      <c r="R229" s="2">
        <v>2021</v>
      </c>
      <c r="AD229"/>
      <c r="AE229"/>
    </row>
    <row r="230" spans="17:31" x14ac:dyDescent="0.3">
      <c r="Q230" s="2" t="s">
        <v>736</v>
      </c>
      <c r="R230" s="2">
        <v>2021</v>
      </c>
      <c r="AD230"/>
      <c r="AE230"/>
    </row>
    <row r="231" spans="17:31" x14ac:dyDescent="0.3">
      <c r="Q231" s="2" t="s">
        <v>738</v>
      </c>
      <c r="R231" s="2">
        <v>2021</v>
      </c>
      <c r="AD231"/>
      <c r="AE231"/>
    </row>
    <row r="232" spans="17:31" x14ac:dyDescent="0.3">
      <c r="Q232" s="2" t="s">
        <v>740</v>
      </c>
      <c r="R232" s="2">
        <v>2021</v>
      </c>
      <c r="AD232"/>
      <c r="AE232"/>
    </row>
    <row r="233" spans="17:31" x14ac:dyDescent="0.3">
      <c r="Q233" s="2" t="s">
        <v>742</v>
      </c>
      <c r="R233" s="2">
        <v>2021</v>
      </c>
      <c r="AD233"/>
      <c r="AE233"/>
    </row>
    <row r="234" spans="17:31" x14ac:dyDescent="0.3">
      <c r="Q234" s="2" t="s">
        <v>744</v>
      </c>
      <c r="R234" s="2">
        <v>2021</v>
      </c>
      <c r="AD234"/>
      <c r="AE234"/>
    </row>
    <row r="235" spans="17:31" x14ac:dyDescent="0.3">
      <c r="Q235" s="2" t="s">
        <v>745</v>
      </c>
      <c r="R235" s="2">
        <v>2021</v>
      </c>
      <c r="AD235"/>
      <c r="AE235"/>
    </row>
    <row r="236" spans="17:31" x14ac:dyDescent="0.3">
      <c r="Q236" s="2" t="s">
        <v>750</v>
      </c>
      <c r="R236" s="2">
        <v>2021</v>
      </c>
      <c r="AD236"/>
      <c r="AE236"/>
    </row>
    <row r="237" spans="17:31" x14ac:dyDescent="0.3">
      <c r="Q237" s="2" t="s">
        <v>751</v>
      </c>
      <c r="R237" s="2">
        <v>2021</v>
      </c>
      <c r="AD237"/>
      <c r="AE237"/>
    </row>
    <row r="238" spans="17:31" x14ac:dyDescent="0.3">
      <c r="Q238" s="2" t="s">
        <v>754</v>
      </c>
      <c r="R238" s="2">
        <v>2021</v>
      </c>
      <c r="AD238"/>
      <c r="AE238"/>
    </row>
    <row r="239" spans="17:31" x14ac:dyDescent="0.3">
      <c r="Q239" s="2" t="s">
        <v>759</v>
      </c>
      <c r="R239" s="2">
        <v>2021</v>
      </c>
      <c r="AD239"/>
      <c r="AE239"/>
    </row>
    <row r="240" spans="17:31" x14ac:dyDescent="0.3">
      <c r="Q240" s="2" t="s">
        <v>762</v>
      </c>
      <c r="R240" s="2">
        <v>2021</v>
      </c>
      <c r="AD240"/>
      <c r="AE240"/>
    </row>
    <row r="241" spans="17:31" x14ac:dyDescent="0.3">
      <c r="Q241" s="2" t="s">
        <v>770</v>
      </c>
      <c r="R241" s="2">
        <v>2021</v>
      </c>
      <c r="AD241"/>
      <c r="AE241"/>
    </row>
    <row r="242" spans="17:31" x14ac:dyDescent="0.3">
      <c r="Q242" s="2" t="s">
        <v>771</v>
      </c>
      <c r="R242" s="2">
        <v>2021</v>
      </c>
      <c r="AD242"/>
      <c r="AE242"/>
    </row>
    <row r="243" spans="17:31" x14ac:dyDescent="0.3">
      <c r="Q243" s="2" t="s">
        <v>773</v>
      </c>
      <c r="R243" s="2">
        <v>2021</v>
      </c>
      <c r="AD243"/>
      <c r="AE243"/>
    </row>
    <row r="244" spans="17:31" x14ac:dyDescent="0.3">
      <c r="Q244" s="2" t="s">
        <v>776</v>
      </c>
      <c r="R244" s="2">
        <v>2021</v>
      </c>
      <c r="AD244"/>
      <c r="AE244"/>
    </row>
    <row r="245" spans="17:31" x14ac:dyDescent="0.3">
      <c r="Q245" s="2" t="s">
        <v>780</v>
      </c>
      <c r="R245" s="2">
        <v>2021</v>
      </c>
      <c r="AD245"/>
      <c r="AE245"/>
    </row>
    <row r="246" spans="17:31" x14ac:dyDescent="0.3">
      <c r="Q246" s="2" t="s">
        <v>782</v>
      </c>
      <c r="R246" s="2">
        <v>2021</v>
      </c>
      <c r="AD246"/>
      <c r="AE246"/>
    </row>
    <row r="247" spans="17:31" x14ac:dyDescent="0.3">
      <c r="Q247" s="2" t="s">
        <v>786</v>
      </c>
      <c r="R247" s="2">
        <v>2021</v>
      </c>
      <c r="AD247"/>
      <c r="AE247"/>
    </row>
    <row r="248" spans="17:31" x14ac:dyDescent="0.3">
      <c r="Q248" s="2" t="s">
        <v>788</v>
      </c>
      <c r="R248" s="2">
        <v>2021</v>
      </c>
      <c r="AD248"/>
      <c r="AE248"/>
    </row>
    <row r="249" spans="17:31" x14ac:dyDescent="0.3">
      <c r="Q249" s="2" t="s">
        <v>790</v>
      </c>
      <c r="R249" s="2">
        <v>2021</v>
      </c>
      <c r="AD249"/>
      <c r="AE249"/>
    </row>
    <row r="250" spans="17:31" x14ac:dyDescent="0.3">
      <c r="Q250" s="2" t="s">
        <v>791</v>
      </c>
      <c r="R250" s="2">
        <v>2021</v>
      </c>
      <c r="AD250"/>
      <c r="AE250"/>
    </row>
    <row r="251" spans="17:31" x14ac:dyDescent="0.3">
      <c r="Q251" s="2" t="s">
        <v>793</v>
      </c>
      <c r="R251" s="2">
        <v>2021</v>
      </c>
      <c r="AD251"/>
      <c r="AE251"/>
    </row>
    <row r="252" spans="17:31" x14ac:dyDescent="0.3">
      <c r="Q252" s="2" t="s">
        <v>796</v>
      </c>
      <c r="R252" s="2">
        <v>2021</v>
      </c>
      <c r="AD252"/>
      <c r="AE252"/>
    </row>
    <row r="253" spans="17:31" x14ac:dyDescent="0.3">
      <c r="Q253" s="2" t="s">
        <v>798</v>
      </c>
      <c r="R253" s="2">
        <v>2021</v>
      </c>
      <c r="AD253"/>
      <c r="AE253"/>
    </row>
    <row r="254" spans="17:31" x14ac:dyDescent="0.3">
      <c r="Q254" s="2" t="s">
        <v>805</v>
      </c>
      <c r="R254" s="2">
        <v>2021</v>
      </c>
      <c r="AD254"/>
      <c r="AE254"/>
    </row>
    <row r="255" spans="17:31" x14ac:dyDescent="0.3">
      <c r="Q255" s="2" t="s">
        <v>808</v>
      </c>
      <c r="R255" s="2">
        <v>2021</v>
      </c>
      <c r="AD255"/>
      <c r="AE255"/>
    </row>
    <row r="256" spans="17:31" x14ac:dyDescent="0.3">
      <c r="Q256" s="2" t="s">
        <v>811</v>
      </c>
      <c r="R256" s="2">
        <v>2021</v>
      </c>
      <c r="AD256"/>
      <c r="AE256"/>
    </row>
    <row r="257" spans="17:31" x14ac:dyDescent="0.3">
      <c r="Q257" s="2" t="s">
        <v>815</v>
      </c>
      <c r="R257" s="2">
        <v>2021</v>
      </c>
      <c r="AD257"/>
      <c r="AE257"/>
    </row>
    <row r="258" spans="17:31" x14ac:dyDescent="0.3">
      <c r="Q258" s="2" t="s">
        <v>817</v>
      </c>
      <c r="R258" s="2">
        <v>2021</v>
      </c>
      <c r="AD258"/>
      <c r="AE258"/>
    </row>
    <row r="259" spans="17:31" x14ac:dyDescent="0.3">
      <c r="Q259" s="2" t="s">
        <v>819</v>
      </c>
      <c r="R259" s="2">
        <v>2021</v>
      </c>
      <c r="AD259"/>
      <c r="AE259"/>
    </row>
    <row r="260" spans="17:31" x14ac:dyDescent="0.3">
      <c r="Q260" s="2" t="s">
        <v>822</v>
      </c>
      <c r="R260" s="2">
        <v>2021</v>
      </c>
      <c r="AD260"/>
      <c r="AE260"/>
    </row>
    <row r="261" spans="17:31" x14ac:dyDescent="0.3">
      <c r="Q261" s="2" t="s">
        <v>824</v>
      </c>
      <c r="R261" s="2">
        <v>2021</v>
      </c>
      <c r="AD261"/>
      <c r="AE261"/>
    </row>
    <row r="262" spans="17:31" x14ac:dyDescent="0.3">
      <c r="Q262" s="2" t="s">
        <v>826</v>
      </c>
      <c r="R262" s="2">
        <v>2021</v>
      </c>
      <c r="AD262"/>
      <c r="AE262"/>
    </row>
    <row r="263" spans="17:31" x14ac:dyDescent="0.3">
      <c r="Q263" s="2" t="s">
        <v>828</v>
      </c>
      <c r="R263" s="2">
        <v>2021</v>
      </c>
      <c r="AD263"/>
      <c r="AE263"/>
    </row>
    <row r="264" spans="17:31" x14ac:dyDescent="0.3">
      <c r="Q264" s="2" t="s">
        <v>831</v>
      </c>
      <c r="R264" s="2">
        <v>2021</v>
      </c>
      <c r="AD264"/>
      <c r="AE264"/>
    </row>
    <row r="265" spans="17:31" x14ac:dyDescent="0.3">
      <c r="Q265" s="2" t="s">
        <v>833</v>
      </c>
      <c r="R265" s="2">
        <v>2021</v>
      </c>
      <c r="AD265"/>
      <c r="AE265"/>
    </row>
    <row r="266" spans="17:31" x14ac:dyDescent="0.3">
      <c r="Q266" s="2" t="s">
        <v>841</v>
      </c>
      <c r="R266" s="2">
        <v>2021</v>
      </c>
      <c r="AD266"/>
      <c r="AE266"/>
    </row>
    <row r="267" spans="17:31" x14ac:dyDescent="0.3">
      <c r="Q267" s="2" t="s">
        <v>850</v>
      </c>
      <c r="R267" s="2">
        <v>2021</v>
      </c>
      <c r="AD267"/>
      <c r="AE267"/>
    </row>
    <row r="268" spans="17:31" x14ac:dyDescent="0.3">
      <c r="Q268" s="2" t="s">
        <v>855</v>
      </c>
      <c r="R268" s="2">
        <v>2021</v>
      </c>
      <c r="AD268"/>
      <c r="AE268"/>
    </row>
    <row r="269" spans="17:31" x14ac:dyDescent="0.3">
      <c r="Q269" s="2" t="s">
        <v>859</v>
      </c>
      <c r="R269" s="2">
        <v>2021</v>
      </c>
      <c r="AD269"/>
      <c r="AE269"/>
    </row>
    <row r="270" spans="17:31" x14ac:dyDescent="0.3">
      <c r="Q270" s="2" t="s">
        <v>861</v>
      </c>
      <c r="R270" s="2">
        <v>2021</v>
      </c>
      <c r="AD270"/>
      <c r="AE270"/>
    </row>
    <row r="271" spans="17:31" x14ac:dyDescent="0.3">
      <c r="Q271" s="2" t="s">
        <v>863</v>
      </c>
      <c r="R271" s="2">
        <v>2021</v>
      </c>
      <c r="AD271"/>
      <c r="AE271"/>
    </row>
    <row r="272" spans="17:31" x14ac:dyDescent="0.3">
      <c r="Q272" s="2" t="s">
        <v>868</v>
      </c>
      <c r="R272" s="2">
        <v>2021</v>
      </c>
      <c r="AD272"/>
      <c r="AE272"/>
    </row>
    <row r="273" spans="17:31" x14ac:dyDescent="0.3">
      <c r="Q273" s="2" t="s">
        <v>870</v>
      </c>
      <c r="R273" s="2">
        <v>2021</v>
      </c>
      <c r="AD273"/>
      <c r="AE273"/>
    </row>
    <row r="274" spans="17:31" x14ac:dyDescent="0.3">
      <c r="Q274" s="2" t="s">
        <v>873</v>
      </c>
      <c r="R274" s="2">
        <v>2021</v>
      </c>
      <c r="AD274"/>
      <c r="AE274"/>
    </row>
    <row r="275" spans="17:31" x14ac:dyDescent="0.3">
      <c r="Q275" s="2" t="s">
        <v>875</v>
      </c>
      <c r="R275" s="2">
        <v>2021</v>
      </c>
      <c r="AD275"/>
      <c r="AE275"/>
    </row>
    <row r="276" spans="17:31" x14ac:dyDescent="0.3">
      <c r="Q276" s="2" t="s">
        <v>877</v>
      </c>
      <c r="R276" s="2">
        <v>2021</v>
      </c>
      <c r="AD276"/>
      <c r="AE276"/>
    </row>
    <row r="277" spans="17:31" x14ac:dyDescent="0.3">
      <c r="Q277" s="2" t="s">
        <v>880</v>
      </c>
      <c r="R277" s="2">
        <v>2021</v>
      </c>
      <c r="AD277"/>
      <c r="AE277"/>
    </row>
    <row r="278" spans="17:31" x14ac:dyDescent="0.3">
      <c r="Q278" s="2" t="s">
        <v>881</v>
      </c>
      <c r="R278" s="2">
        <v>2021</v>
      </c>
      <c r="AD278"/>
      <c r="AE278"/>
    </row>
    <row r="279" spans="17:31" x14ac:dyDescent="0.3">
      <c r="Q279" s="2" t="s">
        <v>885</v>
      </c>
      <c r="R279" s="2">
        <v>2021</v>
      </c>
      <c r="AD279"/>
      <c r="AE279"/>
    </row>
    <row r="280" spans="17:31" x14ac:dyDescent="0.3">
      <c r="Q280" s="2" t="s">
        <v>886</v>
      </c>
      <c r="R280" s="2">
        <v>2021</v>
      </c>
      <c r="AD280"/>
      <c r="AE280"/>
    </row>
    <row r="281" spans="17:31" x14ac:dyDescent="0.3">
      <c r="Q281" s="2" t="s">
        <v>889</v>
      </c>
      <c r="R281" s="2">
        <v>2021</v>
      </c>
      <c r="AD281"/>
      <c r="AE281"/>
    </row>
    <row r="282" spans="17:31" x14ac:dyDescent="0.3">
      <c r="Q282" s="2" t="s">
        <v>891</v>
      </c>
      <c r="R282" s="2">
        <v>2021</v>
      </c>
      <c r="AD282"/>
      <c r="AE282"/>
    </row>
    <row r="283" spans="17:31" x14ac:dyDescent="0.3">
      <c r="Q283" s="2" t="s">
        <v>893</v>
      </c>
      <c r="R283" s="2">
        <v>2021</v>
      </c>
      <c r="AD283"/>
      <c r="AE283"/>
    </row>
    <row r="284" spans="17:31" x14ac:dyDescent="0.3">
      <c r="Q284" s="2" t="s">
        <v>894</v>
      </c>
      <c r="R284" s="2">
        <v>2021</v>
      </c>
      <c r="AD284"/>
      <c r="AE284"/>
    </row>
    <row r="285" spans="17:31" x14ac:dyDescent="0.3">
      <c r="Q285" s="2" t="s">
        <v>897</v>
      </c>
      <c r="R285" s="2">
        <v>2021</v>
      </c>
      <c r="AD285"/>
      <c r="AE285"/>
    </row>
    <row r="286" spans="17:31" x14ac:dyDescent="0.3">
      <c r="Q286" s="2" t="s">
        <v>902</v>
      </c>
      <c r="R286" s="2">
        <v>2021</v>
      </c>
      <c r="AD286"/>
      <c r="AE286"/>
    </row>
    <row r="287" spans="17:31" x14ac:dyDescent="0.3">
      <c r="Q287" s="2" t="s">
        <v>904</v>
      </c>
      <c r="R287" s="2">
        <v>2021</v>
      </c>
      <c r="AD287"/>
      <c r="AE287"/>
    </row>
    <row r="288" spans="17:31" x14ac:dyDescent="0.3">
      <c r="Q288" s="2" t="s">
        <v>906</v>
      </c>
      <c r="R288" s="2">
        <v>2021</v>
      </c>
      <c r="AD288"/>
      <c r="AE288"/>
    </row>
    <row r="289" spans="17:31" x14ac:dyDescent="0.3">
      <c r="Q289" s="2" t="s">
        <v>909</v>
      </c>
      <c r="R289" s="2">
        <v>2021</v>
      </c>
      <c r="AD289"/>
      <c r="AE289"/>
    </row>
    <row r="290" spans="17:31" x14ac:dyDescent="0.3">
      <c r="Q290" s="2" t="s">
        <v>912</v>
      </c>
      <c r="R290" s="2">
        <v>2021</v>
      </c>
      <c r="AD290"/>
      <c r="AE290"/>
    </row>
    <row r="291" spans="17:31" x14ac:dyDescent="0.3">
      <c r="Q291" s="2" t="s">
        <v>914</v>
      </c>
      <c r="R291" s="2">
        <v>2021</v>
      </c>
      <c r="AD291"/>
      <c r="AE291"/>
    </row>
    <row r="292" spans="17:31" x14ac:dyDescent="0.3">
      <c r="Q292" s="2" t="s">
        <v>917</v>
      </c>
      <c r="R292" s="2">
        <v>2021</v>
      </c>
      <c r="AD292"/>
      <c r="AE292"/>
    </row>
    <row r="293" spans="17:31" x14ac:dyDescent="0.3">
      <c r="Q293" s="2" t="s">
        <v>919</v>
      </c>
      <c r="R293" s="2">
        <v>2021</v>
      </c>
      <c r="AD293"/>
      <c r="AE293"/>
    </row>
    <row r="294" spans="17:31" x14ac:dyDescent="0.3">
      <c r="Q294" s="2" t="s">
        <v>923</v>
      </c>
      <c r="R294" s="2">
        <v>2021</v>
      </c>
      <c r="AD294"/>
      <c r="AE294"/>
    </row>
    <row r="295" spans="17:31" x14ac:dyDescent="0.3">
      <c r="Q295" s="2" t="s">
        <v>924</v>
      </c>
      <c r="R295" s="2">
        <v>2021</v>
      </c>
      <c r="AD295"/>
      <c r="AE295"/>
    </row>
    <row r="296" spans="17:31" x14ac:dyDescent="0.3">
      <c r="Q296" s="2" t="s">
        <v>925</v>
      </c>
      <c r="R296" s="2">
        <v>2021</v>
      </c>
      <c r="AD296"/>
      <c r="AE296"/>
    </row>
    <row r="297" spans="17:31" x14ac:dyDescent="0.3">
      <c r="Q297" s="2" t="s">
        <v>927</v>
      </c>
      <c r="R297" s="2">
        <v>2021</v>
      </c>
      <c r="AD297"/>
      <c r="AE297"/>
    </row>
    <row r="298" spans="17:31" x14ac:dyDescent="0.3">
      <c r="Q298" s="2" t="s">
        <v>930</v>
      </c>
      <c r="R298" s="2">
        <v>2021</v>
      </c>
      <c r="AD298"/>
      <c r="AE298"/>
    </row>
    <row r="299" spans="17:31" x14ac:dyDescent="0.3">
      <c r="Q299" s="2" t="s">
        <v>937</v>
      </c>
      <c r="R299" s="2">
        <v>2021</v>
      </c>
      <c r="AD299"/>
      <c r="AE299"/>
    </row>
    <row r="300" spans="17:31" x14ac:dyDescent="0.3">
      <c r="Q300" s="2" t="s">
        <v>940</v>
      </c>
      <c r="R300" s="2">
        <v>2021</v>
      </c>
      <c r="AD300"/>
      <c r="AE300"/>
    </row>
    <row r="301" spans="17:31" x14ac:dyDescent="0.3">
      <c r="Q301" s="2" t="s">
        <v>942</v>
      </c>
      <c r="R301" s="2">
        <v>2021</v>
      </c>
      <c r="AD301"/>
      <c r="AE301"/>
    </row>
    <row r="302" spans="17:31" x14ac:dyDescent="0.3">
      <c r="Q302" s="2" t="s">
        <v>947</v>
      </c>
      <c r="R302" s="2">
        <v>2021</v>
      </c>
      <c r="AD302"/>
      <c r="AE302"/>
    </row>
    <row r="303" spans="17:31" x14ac:dyDescent="0.3">
      <c r="Q303" s="2" t="s">
        <v>949</v>
      </c>
      <c r="R303" s="2">
        <v>2021</v>
      </c>
      <c r="AD303"/>
      <c r="AE303"/>
    </row>
    <row r="304" spans="17:31" x14ac:dyDescent="0.3">
      <c r="Q304" s="2" t="s">
        <v>953</v>
      </c>
      <c r="R304" s="2">
        <v>2021</v>
      </c>
      <c r="AD304"/>
      <c r="AE304"/>
    </row>
    <row r="305" spans="17:31" x14ac:dyDescent="0.3">
      <c r="Q305" s="2" t="s">
        <v>955</v>
      </c>
      <c r="R305" s="2">
        <v>2021</v>
      </c>
      <c r="AD305"/>
      <c r="AE305"/>
    </row>
    <row r="306" spans="17:31" x14ac:dyDescent="0.3">
      <c r="Q306" s="2" t="s">
        <v>959</v>
      </c>
      <c r="R306" s="2">
        <v>2021</v>
      </c>
      <c r="AD306"/>
      <c r="AE306"/>
    </row>
    <row r="307" spans="17:31" x14ac:dyDescent="0.3">
      <c r="Q307" s="2" t="s">
        <v>961</v>
      </c>
      <c r="R307" s="2">
        <v>2021</v>
      </c>
      <c r="AD307"/>
      <c r="AE307"/>
    </row>
    <row r="308" spans="17:31" x14ac:dyDescent="0.3">
      <c r="Q308" s="2" t="s">
        <v>965</v>
      </c>
      <c r="R308" s="2">
        <v>2021</v>
      </c>
      <c r="AD308"/>
      <c r="AE308"/>
    </row>
    <row r="309" spans="17:31" x14ac:dyDescent="0.3">
      <c r="Q309" s="2" t="s">
        <v>967</v>
      </c>
      <c r="R309" s="2">
        <v>2021</v>
      </c>
      <c r="AD309"/>
      <c r="AE309"/>
    </row>
    <row r="310" spans="17:31" x14ac:dyDescent="0.3">
      <c r="Q310" s="2" t="s">
        <v>969</v>
      </c>
      <c r="R310" s="2">
        <v>2021</v>
      </c>
      <c r="AD310"/>
      <c r="AE310"/>
    </row>
    <row r="311" spans="17:31" x14ac:dyDescent="0.3">
      <c r="Q311" s="2" t="s">
        <v>973</v>
      </c>
      <c r="R311" s="2">
        <v>2021</v>
      </c>
      <c r="AD311"/>
      <c r="AE311"/>
    </row>
    <row r="312" spans="17:31" x14ac:dyDescent="0.3">
      <c r="Q312" s="2" t="s">
        <v>975</v>
      </c>
      <c r="R312" s="2">
        <v>2021</v>
      </c>
      <c r="AD312"/>
      <c r="AE312"/>
    </row>
    <row r="313" spans="17:31" x14ac:dyDescent="0.3">
      <c r="Q313" s="2" t="s">
        <v>979</v>
      </c>
      <c r="R313" s="2">
        <v>2021</v>
      </c>
      <c r="AD313"/>
      <c r="AE313"/>
    </row>
    <row r="314" spans="17:31" x14ac:dyDescent="0.3">
      <c r="Q314" s="2" t="s">
        <v>980</v>
      </c>
      <c r="R314" s="2">
        <v>2021</v>
      </c>
      <c r="AD314"/>
      <c r="AE314"/>
    </row>
    <row r="315" spans="17:31" x14ac:dyDescent="0.3">
      <c r="Q315" s="2" t="s">
        <v>985</v>
      </c>
      <c r="R315" s="2">
        <v>2021</v>
      </c>
      <c r="AD315"/>
      <c r="AE315"/>
    </row>
    <row r="316" spans="17:31" x14ac:dyDescent="0.3">
      <c r="Q316" s="2" t="s">
        <v>991</v>
      </c>
      <c r="R316" s="2">
        <v>2021</v>
      </c>
      <c r="AD316"/>
      <c r="AE316"/>
    </row>
    <row r="317" spans="17:31" x14ac:dyDescent="0.3">
      <c r="Q317" s="2" t="s">
        <v>994</v>
      </c>
      <c r="R317" s="2">
        <v>2021</v>
      </c>
      <c r="AD317"/>
      <c r="AE317"/>
    </row>
    <row r="318" spans="17:31" x14ac:dyDescent="0.3">
      <c r="Q318" s="2" t="s">
        <v>999</v>
      </c>
      <c r="R318" s="2">
        <v>2021</v>
      </c>
      <c r="AD318"/>
      <c r="AE318"/>
    </row>
    <row r="319" spans="17:31" x14ac:dyDescent="0.3">
      <c r="Q319" s="2" t="s">
        <v>1005</v>
      </c>
      <c r="R319" s="2">
        <v>2021</v>
      </c>
      <c r="AD319"/>
      <c r="AE319"/>
    </row>
    <row r="320" spans="17:31" x14ac:dyDescent="0.3">
      <c r="Q320" s="2" t="s">
        <v>1006</v>
      </c>
      <c r="R320" s="2">
        <v>2021</v>
      </c>
      <c r="AD320"/>
      <c r="AE320"/>
    </row>
    <row r="321" spans="17:31" x14ac:dyDescent="0.3">
      <c r="Q321" s="2" t="s">
        <v>1007</v>
      </c>
      <c r="R321" s="2">
        <v>2021</v>
      </c>
      <c r="AD321"/>
      <c r="AE321"/>
    </row>
    <row r="322" spans="17:31" x14ac:dyDescent="0.3">
      <c r="Q322" s="2" t="s">
        <v>1011</v>
      </c>
      <c r="R322" s="2">
        <v>2021</v>
      </c>
      <c r="AD322"/>
      <c r="AE322"/>
    </row>
    <row r="323" spans="17:31" x14ac:dyDescent="0.3">
      <c r="Q323" s="2" t="s">
        <v>1014</v>
      </c>
      <c r="R323" s="2">
        <v>2021</v>
      </c>
      <c r="AD323"/>
      <c r="AE323"/>
    </row>
    <row r="324" spans="17:31" x14ac:dyDescent="0.3">
      <c r="Q324" s="2" t="s">
        <v>1018</v>
      </c>
      <c r="R324" s="2">
        <v>2021</v>
      </c>
      <c r="AD324"/>
      <c r="AE324"/>
    </row>
    <row r="325" spans="17:31" x14ac:dyDescent="0.3">
      <c r="Q325" s="2" t="s">
        <v>1025</v>
      </c>
      <c r="R325" s="2">
        <v>2021</v>
      </c>
      <c r="AD325"/>
      <c r="AE325"/>
    </row>
    <row r="326" spans="17:31" x14ac:dyDescent="0.3">
      <c r="Q326" s="2" t="s">
        <v>1029</v>
      </c>
      <c r="R326" s="2">
        <v>2021</v>
      </c>
      <c r="AD326"/>
      <c r="AE326"/>
    </row>
    <row r="327" spans="17:31" x14ac:dyDescent="0.3">
      <c r="Q327" s="2" t="s">
        <v>1035</v>
      </c>
      <c r="R327" s="2">
        <v>2021</v>
      </c>
      <c r="AD327"/>
      <c r="AE327"/>
    </row>
    <row r="328" spans="17:31" x14ac:dyDescent="0.3">
      <c r="Q328" s="2" t="s">
        <v>1037</v>
      </c>
      <c r="R328" s="2">
        <v>2021</v>
      </c>
      <c r="AD328"/>
      <c r="AE328"/>
    </row>
    <row r="329" spans="17:31" x14ac:dyDescent="0.3">
      <c r="Q329" s="2" t="s">
        <v>1040</v>
      </c>
      <c r="R329" s="2">
        <v>2021</v>
      </c>
      <c r="AD329"/>
      <c r="AE329"/>
    </row>
    <row r="330" spans="17:31" x14ac:dyDescent="0.3">
      <c r="Q330" s="2" t="s">
        <v>1044</v>
      </c>
      <c r="R330" s="2">
        <v>2021</v>
      </c>
      <c r="AD330"/>
      <c r="AE330"/>
    </row>
    <row r="331" spans="17:31" x14ac:dyDescent="0.3">
      <c r="Q331" s="2" t="s">
        <v>1046</v>
      </c>
      <c r="R331" s="2">
        <v>2021</v>
      </c>
      <c r="AD331"/>
      <c r="AE331"/>
    </row>
    <row r="332" spans="17:31" x14ac:dyDescent="0.3">
      <c r="Q332" s="2" t="s">
        <v>1048</v>
      </c>
      <c r="R332" s="2">
        <v>2021</v>
      </c>
      <c r="AD332"/>
      <c r="AE332"/>
    </row>
    <row r="333" spans="17:31" x14ac:dyDescent="0.3">
      <c r="Q333" s="2" t="s">
        <v>1053</v>
      </c>
      <c r="R333" s="2">
        <v>2021</v>
      </c>
      <c r="AD333"/>
      <c r="AE333"/>
    </row>
    <row r="334" spans="17:31" x14ac:dyDescent="0.3">
      <c r="Q334" s="2" t="s">
        <v>1057</v>
      </c>
      <c r="R334" s="2">
        <v>2021</v>
      </c>
      <c r="AD334"/>
      <c r="AE334"/>
    </row>
    <row r="335" spans="17:31" x14ac:dyDescent="0.3">
      <c r="Q335" s="2" t="s">
        <v>1066</v>
      </c>
      <c r="R335" s="2">
        <v>2021</v>
      </c>
      <c r="AD335"/>
      <c r="AE335"/>
    </row>
    <row r="336" spans="17:31" x14ac:dyDescent="0.3">
      <c r="Q336" s="2" t="s">
        <v>1069</v>
      </c>
      <c r="R336" s="2">
        <v>2021</v>
      </c>
      <c r="AD336"/>
      <c r="AE336"/>
    </row>
    <row r="337" spans="17:31" x14ac:dyDescent="0.3">
      <c r="Q337" s="2" t="s">
        <v>1072</v>
      </c>
      <c r="R337" s="2">
        <v>2021</v>
      </c>
      <c r="AD337"/>
      <c r="AE337"/>
    </row>
    <row r="338" spans="17:31" x14ac:dyDescent="0.3">
      <c r="Q338" s="2" t="s">
        <v>1076</v>
      </c>
      <c r="R338" s="2">
        <v>2021</v>
      </c>
      <c r="AD338"/>
      <c r="AE338"/>
    </row>
    <row r="339" spans="17:31" x14ac:dyDescent="0.3">
      <c r="Q339" s="2" t="s">
        <v>1078</v>
      </c>
      <c r="R339" s="2">
        <v>2021</v>
      </c>
      <c r="AD339"/>
      <c r="AE339"/>
    </row>
    <row r="340" spans="17:31" x14ac:dyDescent="0.3">
      <c r="Q340" s="2" t="s">
        <v>1079</v>
      </c>
      <c r="R340" s="2">
        <v>2021</v>
      </c>
      <c r="AD340"/>
      <c r="AE340"/>
    </row>
    <row r="341" spans="17:31" x14ac:dyDescent="0.3">
      <c r="Q341" s="2" t="s">
        <v>1081</v>
      </c>
      <c r="R341" s="2">
        <v>2021</v>
      </c>
      <c r="AD341"/>
      <c r="AE341"/>
    </row>
    <row r="342" spans="17:31" x14ac:dyDescent="0.3">
      <c r="Q342" s="2" t="s">
        <v>1086</v>
      </c>
      <c r="R342" s="2">
        <v>2021</v>
      </c>
      <c r="AD342"/>
      <c r="AE342"/>
    </row>
    <row r="343" spans="17:31" x14ac:dyDescent="0.3">
      <c r="Q343" s="2" t="s">
        <v>1090</v>
      </c>
      <c r="R343" s="2">
        <v>2021</v>
      </c>
      <c r="AD343"/>
      <c r="AE343"/>
    </row>
    <row r="344" spans="17:31" x14ac:dyDescent="0.3">
      <c r="Q344" s="2" t="s">
        <v>1095</v>
      </c>
      <c r="R344" s="2">
        <v>2021</v>
      </c>
      <c r="AD344"/>
      <c r="AE344"/>
    </row>
    <row r="345" spans="17:31" x14ac:dyDescent="0.3">
      <c r="Q345" s="2" t="s">
        <v>1097</v>
      </c>
      <c r="R345" s="2">
        <v>2021</v>
      </c>
      <c r="AD345"/>
      <c r="AE345"/>
    </row>
    <row r="346" spans="17:31" x14ac:dyDescent="0.3">
      <c r="Q346" s="2" t="s">
        <v>1099</v>
      </c>
      <c r="R346" s="2">
        <v>2021</v>
      </c>
      <c r="AD346"/>
      <c r="AE346"/>
    </row>
    <row r="347" spans="17:31" x14ac:dyDescent="0.3">
      <c r="Q347" s="2" t="s">
        <v>1101</v>
      </c>
      <c r="R347" s="2">
        <v>2021</v>
      </c>
      <c r="AD347"/>
      <c r="AE347"/>
    </row>
    <row r="348" spans="17:31" x14ac:dyDescent="0.3">
      <c r="Q348" s="2" t="s">
        <v>1104</v>
      </c>
      <c r="R348" s="2">
        <v>2021</v>
      </c>
      <c r="AD348"/>
      <c r="AE348"/>
    </row>
    <row r="349" spans="17:31" x14ac:dyDescent="0.3">
      <c r="Q349" s="2" t="s">
        <v>1106</v>
      </c>
      <c r="R349" s="2">
        <v>2021</v>
      </c>
      <c r="AD349"/>
      <c r="AE349"/>
    </row>
    <row r="350" spans="17:31" x14ac:dyDescent="0.3">
      <c r="Q350" s="2" t="s">
        <v>1113</v>
      </c>
      <c r="R350" s="2">
        <v>2021</v>
      </c>
      <c r="AD350"/>
      <c r="AE350"/>
    </row>
    <row r="351" spans="17:31" x14ac:dyDescent="0.3">
      <c r="Q351" s="2" t="s">
        <v>1115</v>
      </c>
      <c r="R351" s="2">
        <v>2021</v>
      </c>
      <c r="AD351"/>
      <c r="AE351"/>
    </row>
    <row r="352" spans="17:31" x14ac:dyDescent="0.3">
      <c r="Q352" s="2" t="s">
        <v>1117</v>
      </c>
      <c r="R352" s="2">
        <v>2021</v>
      </c>
      <c r="AD352"/>
      <c r="AE352"/>
    </row>
    <row r="353" spans="17:31" x14ac:dyDescent="0.3">
      <c r="Q353" s="2" t="s">
        <v>1123</v>
      </c>
      <c r="R353" s="2">
        <v>2021</v>
      </c>
      <c r="AD353"/>
      <c r="AE353"/>
    </row>
    <row r="354" spans="17:31" x14ac:dyDescent="0.3">
      <c r="Q354" s="2" t="s">
        <v>1124</v>
      </c>
      <c r="R354" s="2">
        <v>2021</v>
      </c>
      <c r="AD354"/>
      <c r="AE354"/>
    </row>
    <row r="355" spans="17:31" x14ac:dyDescent="0.3">
      <c r="Q355" s="2" t="s">
        <v>1131</v>
      </c>
      <c r="R355" s="2">
        <v>2021</v>
      </c>
      <c r="AD355"/>
      <c r="AE355"/>
    </row>
    <row r="356" spans="17:31" x14ac:dyDescent="0.3">
      <c r="Q356" s="2" t="s">
        <v>1133</v>
      </c>
      <c r="R356" s="2">
        <v>2021</v>
      </c>
      <c r="AD356"/>
      <c r="AE356"/>
    </row>
    <row r="357" spans="17:31" x14ac:dyDescent="0.3">
      <c r="Q357" s="2" t="s">
        <v>1140</v>
      </c>
      <c r="R357" s="2">
        <v>2021</v>
      </c>
      <c r="AD357"/>
      <c r="AE357"/>
    </row>
    <row r="358" spans="17:31" x14ac:dyDescent="0.3">
      <c r="Q358" s="2" t="s">
        <v>1142</v>
      </c>
      <c r="R358" s="2">
        <v>2021</v>
      </c>
      <c r="AD358"/>
      <c r="AE358"/>
    </row>
    <row r="359" spans="17:31" x14ac:dyDescent="0.3">
      <c r="Q359" s="2" t="s">
        <v>1145</v>
      </c>
      <c r="R359" s="2">
        <v>2021</v>
      </c>
      <c r="AD359"/>
      <c r="AE359"/>
    </row>
    <row r="360" spans="17:31" x14ac:dyDescent="0.3">
      <c r="Q360" s="2" t="s">
        <v>1147</v>
      </c>
      <c r="R360" s="2">
        <v>2021</v>
      </c>
      <c r="AD360"/>
      <c r="AE360"/>
    </row>
    <row r="361" spans="17:31" x14ac:dyDescent="0.3">
      <c r="Q361" s="2" t="s">
        <v>1150</v>
      </c>
      <c r="R361" s="2">
        <v>2021</v>
      </c>
      <c r="AD361"/>
      <c r="AE361"/>
    </row>
    <row r="362" spans="17:31" x14ac:dyDescent="0.3">
      <c r="Q362" s="2" t="s">
        <v>1153</v>
      </c>
      <c r="R362" s="2">
        <v>2021</v>
      </c>
      <c r="AD362"/>
      <c r="AE362"/>
    </row>
    <row r="363" spans="17:31" x14ac:dyDescent="0.3">
      <c r="Q363" s="2" t="s">
        <v>1154</v>
      </c>
      <c r="R363" s="2">
        <v>2021</v>
      </c>
      <c r="AD363"/>
      <c r="AE363"/>
    </row>
    <row r="364" spans="17:31" x14ac:dyDescent="0.3">
      <c r="Q364" s="2" t="s">
        <v>1163</v>
      </c>
      <c r="R364" s="2">
        <v>2021</v>
      </c>
      <c r="AD364"/>
      <c r="AE364"/>
    </row>
    <row r="365" spans="17:31" x14ac:dyDescent="0.3">
      <c r="Q365" s="2" t="s">
        <v>1165</v>
      </c>
      <c r="R365" s="2">
        <v>2021</v>
      </c>
      <c r="AD365"/>
      <c r="AE365"/>
    </row>
    <row r="366" spans="17:31" x14ac:dyDescent="0.3">
      <c r="Q366" s="2" t="s">
        <v>1166</v>
      </c>
      <c r="R366" s="2">
        <v>2021</v>
      </c>
      <c r="AD366"/>
      <c r="AE366"/>
    </row>
    <row r="367" spans="17:31" x14ac:dyDescent="0.3">
      <c r="Q367" s="2" t="s">
        <v>1169</v>
      </c>
      <c r="R367" s="2">
        <v>2021</v>
      </c>
      <c r="AD367"/>
      <c r="AE367"/>
    </row>
    <row r="368" spans="17:31" x14ac:dyDescent="0.3">
      <c r="Q368" s="2" t="s">
        <v>1174</v>
      </c>
      <c r="R368" s="2">
        <v>2021</v>
      </c>
      <c r="AD368"/>
      <c r="AE368"/>
    </row>
    <row r="369" spans="17:31" x14ac:dyDescent="0.3">
      <c r="Q369" s="2" t="s">
        <v>1175</v>
      </c>
      <c r="R369" s="2">
        <v>2021</v>
      </c>
      <c r="AD369"/>
      <c r="AE369"/>
    </row>
    <row r="370" spans="17:31" x14ac:dyDescent="0.3">
      <c r="Q370" s="2" t="s">
        <v>1179</v>
      </c>
      <c r="R370" s="2">
        <v>2021</v>
      </c>
      <c r="AD370"/>
      <c r="AE370"/>
    </row>
    <row r="371" spans="17:31" x14ac:dyDescent="0.3">
      <c r="Q371" s="2" t="s">
        <v>1180</v>
      </c>
      <c r="R371" s="2">
        <v>2021</v>
      </c>
      <c r="AD371"/>
      <c r="AE371"/>
    </row>
    <row r="372" spans="17:31" x14ac:dyDescent="0.3">
      <c r="Q372" s="2" t="s">
        <v>1183</v>
      </c>
      <c r="R372" s="2">
        <v>2021</v>
      </c>
      <c r="AD372"/>
      <c r="AE372"/>
    </row>
    <row r="373" spans="17:31" x14ac:dyDescent="0.3">
      <c r="Q373" s="2" t="s">
        <v>1185</v>
      </c>
      <c r="R373" s="2">
        <v>2021</v>
      </c>
      <c r="AD373"/>
      <c r="AE373"/>
    </row>
    <row r="374" spans="17:31" x14ac:dyDescent="0.3">
      <c r="Q374" s="2" t="s">
        <v>1188</v>
      </c>
      <c r="R374" s="2">
        <v>2021</v>
      </c>
      <c r="AD374"/>
      <c r="AE374"/>
    </row>
    <row r="375" spans="17:31" x14ac:dyDescent="0.3">
      <c r="Q375" s="2" t="s">
        <v>1192</v>
      </c>
      <c r="R375" s="2">
        <v>2021</v>
      </c>
      <c r="AD375"/>
      <c r="AE375"/>
    </row>
    <row r="376" spans="17:31" x14ac:dyDescent="0.3">
      <c r="Q376" s="2" t="s">
        <v>1195</v>
      </c>
      <c r="R376" s="2">
        <v>2021</v>
      </c>
      <c r="AD376"/>
      <c r="AE376"/>
    </row>
    <row r="377" spans="17:31" x14ac:dyDescent="0.3">
      <c r="Q377" s="2" t="s">
        <v>1198</v>
      </c>
      <c r="R377" s="2">
        <v>2021</v>
      </c>
      <c r="AD377"/>
      <c r="AE377"/>
    </row>
    <row r="378" spans="17:31" x14ac:dyDescent="0.3">
      <c r="Q378" s="2" t="s">
        <v>1200</v>
      </c>
      <c r="R378" s="2">
        <v>2021</v>
      </c>
      <c r="AD378"/>
      <c r="AE378"/>
    </row>
    <row r="379" spans="17:31" x14ac:dyDescent="0.3">
      <c r="Q379" s="2" t="s">
        <v>1202</v>
      </c>
      <c r="R379" s="2">
        <v>2021</v>
      </c>
      <c r="AD379"/>
      <c r="AE379"/>
    </row>
    <row r="380" spans="17:31" x14ac:dyDescent="0.3">
      <c r="Q380" s="2" t="s">
        <v>1209</v>
      </c>
      <c r="R380" s="2">
        <v>2021</v>
      </c>
      <c r="AD380"/>
      <c r="AE380"/>
    </row>
    <row r="381" spans="17:31" x14ac:dyDescent="0.3">
      <c r="Q381" s="2" t="s">
        <v>1211</v>
      </c>
      <c r="R381" s="2">
        <v>2021</v>
      </c>
      <c r="AD381"/>
      <c r="AE381"/>
    </row>
    <row r="382" spans="17:31" x14ac:dyDescent="0.3">
      <c r="Q382" s="2" t="s">
        <v>1213</v>
      </c>
      <c r="R382" s="2">
        <v>2021</v>
      </c>
      <c r="AD382"/>
      <c r="AE382"/>
    </row>
    <row r="383" spans="17:31" x14ac:dyDescent="0.3">
      <c r="Q383" s="2" t="s">
        <v>1214</v>
      </c>
      <c r="R383" s="2">
        <v>2021</v>
      </c>
      <c r="AD383"/>
      <c r="AE383"/>
    </row>
    <row r="384" spans="17:31" x14ac:dyDescent="0.3">
      <c r="Q384" s="2" t="s">
        <v>1216</v>
      </c>
      <c r="R384" s="2">
        <v>2021</v>
      </c>
      <c r="AD384"/>
      <c r="AE384"/>
    </row>
    <row r="385" spans="17:31" x14ac:dyDescent="0.3">
      <c r="Q385" s="2" t="s">
        <v>1223</v>
      </c>
      <c r="R385" s="2">
        <v>2021</v>
      </c>
      <c r="AD385"/>
      <c r="AE385"/>
    </row>
    <row r="386" spans="17:31" x14ac:dyDescent="0.3">
      <c r="Q386" s="2" t="s">
        <v>1225</v>
      </c>
      <c r="R386" s="2">
        <v>2021</v>
      </c>
      <c r="AD386"/>
      <c r="AE386"/>
    </row>
    <row r="387" spans="17:31" x14ac:dyDescent="0.3">
      <c r="Q387" s="2" t="s">
        <v>1232</v>
      </c>
      <c r="R387" s="2">
        <v>2021</v>
      </c>
      <c r="AD387"/>
      <c r="AE387"/>
    </row>
    <row r="388" spans="17:31" x14ac:dyDescent="0.3">
      <c r="Q388" s="2" t="s">
        <v>1236</v>
      </c>
      <c r="R388" s="2">
        <v>2021</v>
      </c>
      <c r="AD388"/>
      <c r="AE388"/>
    </row>
    <row r="389" spans="17:31" x14ac:dyDescent="0.3">
      <c r="Q389" s="2" t="s">
        <v>1243</v>
      </c>
      <c r="R389" s="2">
        <v>2021</v>
      </c>
      <c r="AD389"/>
      <c r="AE389"/>
    </row>
    <row r="390" spans="17:31" x14ac:dyDescent="0.3">
      <c r="Q390" s="2" t="s">
        <v>1244</v>
      </c>
      <c r="R390" s="2">
        <v>2021</v>
      </c>
      <c r="AD390"/>
      <c r="AE390"/>
    </row>
    <row r="391" spans="17:31" x14ac:dyDescent="0.3">
      <c r="Q391" s="2" t="s">
        <v>1251</v>
      </c>
      <c r="R391" s="2">
        <v>2021</v>
      </c>
      <c r="AD391"/>
      <c r="AE391"/>
    </row>
    <row r="392" spans="17:31" x14ac:dyDescent="0.3">
      <c r="Q392" s="2" t="s">
        <v>1253</v>
      </c>
      <c r="R392" s="2">
        <v>2021</v>
      </c>
      <c r="AD392"/>
      <c r="AE392"/>
    </row>
    <row r="393" spans="17:31" x14ac:dyDescent="0.3">
      <c r="Q393" s="2" t="s">
        <v>1256</v>
      </c>
      <c r="R393" s="2">
        <v>2021</v>
      </c>
      <c r="AD393"/>
      <c r="AE393"/>
    </row>
    <row r="394" spans="17:31" x14ac:dyDescent="0.3">
      <c r="Q394" s="2" t="s">
        <v>1260</v>
      </c>
      <c r="R394" s="2">
        <v>2021</v>
      </c>
      <c r="AD394"/>
      <c r="AE394"/>
    </row>
    <row r="395" spans="17:31" x14ac:dyDescent="0.3">
      <c r="Q395" s="2" t="s">
        <v>1262</v>
      </c>
      <c r="R395" s="2">
        <v>2021</v>
      </c>
      <c r="AD395"/>
      <c r="AE395"/>
    </row>
    <row r="396" spans="17:31" x14ac:dyDescent="0.3">
      <c r="Q396" s="2" t="s">
        <v>1265</v>
      </c>
      <c r="R396" s="2">
        <v>2021</v>
      </c>
      <c r="AD396"/>
      <c r="AE396"/>
    </row>
    <row r="397" spans="17:31" x14ac:dyDescent="0.3">
      <c r="Q397" s="2" t="s">
        <v>1269</v>
      </c>
      <c r="R397" s="2">
        <v>2021</v>
      </c>
      <c r="AD397"/>
      <c r="AE397"/>
    </row>
    <row r="398" spans="17:31" x14ac:dyDescent="0.3">
      <c r="Q398" s="2" t="s">
        <v>1273</v>
      </c>
      <c r="R398" s="2">
        <v>2021</v>
      </c>
      <c r="AD398"/>
      <c r="AE398"/>
    </row>
    <row r="399" spans="17:31" x14ac:dyDescent="0.3">
      <c r="Q399" s="2" t="s">
        <v>1275</v>
      </c>
      <c r="R399" s="2">
        <v>2021</v>
      </c>
      <c r="AD399"/>
      <c r="AE399"/>
    </row>
    <row r="400" spans="17:31" x14ac:dyDescent="0.3">
      <c r="Q400" s="2" t="s">
        <v>1277</v>
      </c>
      <c r="R400" s="2">
        <v>2021</v>
      </c>
      <c r="AD400"/>
      <c r="AE400"/>
    </row>
    <row r="401" spans="17:31" x14ac:dyDescent="0.3">
      <c r="Q401" s="2" t="s">
        <v>1279</v>
      </c>
      <c r="R401" s="2">
        <v>2021</v>
      </c>
      <c r="AD401"/>
      <c r="AE401"/>
    </row>
    <row r="402" spans="17:31" x14ac:dyDescent="0.3">
      <c r="Q402" s="2" t="s">
        <v>1281</v>
      </c>
      <c r="R402" s="2">
        <v>2021</v>
      </c>
      <c r="AD402"/>
      <c r="AE402"/>
    </row>
    <row r="403" spans="17:31" x14ac:dyDescent="0.3">
      <c r="Q403" s="2" t="s">
        <v>1284</v>
      </c>
      <c r="R403" s="2">
        <v>2021</v>
      </c>
      <c r="AD403"/>
      <c r="AE403"/>
    </row>
    <row r="404" spans="17:31" x14ac:dyDescent="0.3">
      <c r="Q404" s="2" t="s">
        <v>1288</v>
      </c>
      <c r="R404" s="2">
        <v>2021</v>
      </c>
      <c r="AD404"/>
      <c r="AE404"/>
    </row>
    <row r="405" spans="17:31" x14ac:dyDescent="0.3">
      <c r="Q405" s="2" t="s">
        <v>1289</v>
      </c>
      <c r="R405" s="2">
        <v>2021</v>
      </c>
      <c r="AD405"/>
      <c r="AE405"/>
    </row>
    <row r="406" spans="17:31" x14ac:dyDescent="0.3">
      <c r="Q406" s="2" t="s">
        <v>1290</v>
      </c>
      <c r="R406" s="2">
        <v>2021</v>
      </c>
      <c r="AD406"/>
      <c r="AE406"/>
    </row>
    <row r="407" spans="17:31" x14ac:dyDescent="0.3">
      <c r="Q407" s="2" t="s">
        <v>1291</v>
      </c>
      <c r="R407" s="2">
        <v>2021</v>
      </c>
      <c r="AD407"/>
      <c r="AE407"/>
    </row>
    <row r="408" spans="17:31" x14ac:dyDescent="0.3">
      <c r="Q408" s="2" t="s">
        <v>1297</v>
      </c>
      <c r="R408" s="2">
        <v>2021</v>
      </c>
      <c r="AD408"/>
      <c r="AE408"/>
    </row>
    <row r="409" spans="17:31" x14ac:dyDescent="0.3">
      <c r="Q409" s="2" t="s">
        <v>1300</v>
      </c>
      <c r="R409" s="2">
        <v>2021</v>
      </c>
      <c r="AD409"/>
      <c r="AE409"/>
    </row>
    <row r="410" spans="17:31" x14ac:dyDescent="0.3">
      <c r="Q410" s="2" t="s">
        <v>1303</v>
      </c>
      <c r="R410" s="2">
        <v>2021</v>
      </c>
      <c r="AD410"/>
      <c r="AE410"/>
    </row>
    <row r="411" spans="17:31" x14ac:dyDescent="0.3">
      <c r="Q411" s="2" t="s">
        <v>1305</v>
      </c>
      <c r="R411" s="2">
        <v>2021</v>
      </c>
      <c r="AD411"/>
      <c r="AE411"/>
    </row>
    <row r="412" spans="17:31" x14ac:dyDescent="0.3">
      <c r="Q412" s="2" t="s">
        <v>1312</v>
      </c>
      <c r="R412" s="2">
        <v>2021</v>
      </c>
      <c r="AD412"/>
      <c r="AE412"/>
    </row>
    <row r="413" spans="17:31" x14ac:dyDescent="0.3">
      <c r="Q413" s="2" t="s">
        <v>1314</v>
      </c>
      <c r="R413" s="2">
        <v>2021</v>
      </c>
      <c r="AD413"/>
      <c r="AE413"/>
    </row>
    <row r="414" spans="17:31" x14ac:dyDescent="0.3">
      <c r="Q414" s="2" t="s">
        <v>1322</v>
      </c>
      <c r="R414" s="2">
        <v>2021</v>
      </c>
      <c r="AD414"/>
      <c r="AE414"/>
    </row>
    <row r="415" spans="17:31" x14ac:dyDescent="0.3">
      <c r="Q415" s="2" t="s">
        <v>1329</v>
      </c>
      <c r="R415" s="2">
        <v>2021</v>
      </c>
      <c r="AD415"/>
      <c r="AE415"/>
    </row>
    <row r="416" spans="17:31" x14ac:dyDescent="0.3">
      <c r="Q416" s="2" t="s">
        <v>1332</v>
      </c>
      <c r="R416" s="2">
        <v>2021</v>
      </c>
      <c r="AD416"/>
      <c r="AE416"/>
    </row>
    <row r="417" spans="17:31" x14ac:dyDescent="0.3">
      <c r="Q417" s="2" t="s">
        <v>1334</v>
      </c>
      <c r="R417" s="2">
        <v>2021</v>
      </c>
      <c r="AD417"/>
      <c r="AE417"/>
    </row>
    <row r="418" spans="17:31" x14ac:dyDescent="0.3">
      <c r="Q418" s="2" t="s">
        <v>1336</v>
      </c>
      <c r="R418" s="2">
        <v>2021</v>
      </c>
      <c r="AD418"/>
      <c r="AE418"/>
    </row>
    <row r="419" spans="17:31" x14ac:dyDescent="0.3">
      <c r="Q419" s="2" t="s">
        <v>1337</v>
      </c>
      <c r="R419" s="2">
        <v>2021</v>
      </c>
      <c r="AD419"/>
      <c r="AE419"/>
    </row>
    <row r="420" spans="17:31" x14ac:dyDescent="0.3">
      <c r="Q420" s="2" t="s">
        <v>1340</v>
      </c>
      <c r="R420" s="2">
        <v>2021</v>
      </c>
      <c r="AD420"/>
      <c r="AE420"/>
    </row>
    <row r="421" spans="17:31" x14ac:dyDescent="0.3">
      <c r="Q421" s="2" t="s">
        <v>1341</v>
      </c>
      <c r="R421" s="2">
        <v>2021</v>
      </c>
      <c r="AD421"/>
      <c r="AE421"/>
    </row>
    <row r="422" spans="17:31" x14ac:dyDescent="0.3">
      <c r="Q422" s="2" t="s">
        <v>1343</v>
      </c>
      <c r="R422" s="2">
        <v>2021</v>
      </c>
      <c r="AD422"/>
      <c r="AE422"/>
    </row>
    <row r="423" spans="17:31" x14ac:dyDescent="0.3">
      <c r="Q423" s="2" t="s">
        <v>1345</v>
      </c>
      <c r="R423" s="2">
        <v>2021</v>
      </c>
      <c r="AD423"/>
      <c r="AE423"/>
    </row>
    <row r="424" spans="17:31" x14ac:dyDescent="0.3">
      <c r="Q424" s="2" t="s">
        <v>1348</v>
      </c>
      <c r="R424" s="2">
        <v>2021</v>
      </c>
      <c r="AD424"/>
      <c r="AE424"/>
    </row>
    <row r="425" spans="17:31" x14ac:dyDescent="0.3">
      <c r="Q425" s="2" t="s">
        <v>1358</v>
      </c>
      <c r="R425" s="2">
        <v>2021</v>
      </c>
      <c r="AD425"/>
      <c r="AE425"/>
    </row>
    <row r="426" spans="17:31" x14ac:dyDescent="0.3">
      <c r="Q426" s="2" t="s">
        <v>1359</v>
      </c>
      <c r="R426" s="2">
        <v>2021</v>
      </c>
      <c r="AD426"/>
      <c r="AE426"/>
    </row>
    <row r="427" spans="17:31" x14ac:dyDescent="0.3">
      <c r="Q427" s="2" t="s">
        <v>1361</v>
      </c>
      <c r="R427" s="2">
        <v>2021</v>
      </c>
      <c r="AD427"/>
      <c r="AE427"/>
    </row>
    <row r="428" spans="17:31" x14ac:dyDescent="0.3">
      <c r="Q428" s="2" t="s">
        <v>1363</v>
      </c>
      <c r="R428" s="2">
        <v>2021</v>
      </c>
      <c r="AD428"/>
      <c r="AE428"/>
    </row>
    <row r="429" spans="17:31" x14ac:dyDescent="0.3">
      <c r="Q429" s="2" t="s">
        <v>1370</v>
      </c>
      <c r="R429" s="2">
        <v>2021</v>
      </c>
      <c r="AD429"/>
      <c r="AE429"/>
    </row>
    <row r="430" spans="17:31" x14ac:dyDescent="0.3">
      <c r="Q430" s="2" t="s">
        <v>1371</v>
      </c>
      <c r="R430" s="2">
        <v>2021</v>
      </c>
      <c r="AD430"/>
      <c r="AE430"/>
    </row>
    <row r="431" spans="17:31" x14ac:dyDescent="0.3">
      <c r="Q431" s="2" t="s">
        <v>1373</v>
      </c>
      <c r="R431" s="2">
        <v>2021</v>
      </c>
      <c r="AD431"/>
      <c r="AE431"/>
    </row>
    <row r="432" spans="17:31" x14ac:dyDescent="0.3">
      <c r="Q432" s="2" t="s">
        <v>1375</v>
      </c>
      <c r="R432" s="2">
        <v>2021</v>
      </c>
      <c r="AD432"/>
      <c r="AE432"/>
    </row>
    <row r="433" spans="17:31" x14ac:dyDescent="0.3">
      <c r="Q433" s="2" t="s">
        <v>1377</v>
      </c>
      <c r="R433" s="2">
        <v>2021</v>
      </c>
      <c r="AD433"/>
      <c r="AE433"/>
    </row>
    <row r="434" spans="17:31" x14ac:dyDescent="0.3">
      <c r="Q434" s="2" t="s">
        <v>1380</v>
      </c>
      <c r="R434" s="2">
        <v>2021</v>
      </c>
      <c r="AD434"/>
      <c r="AE434"/>
    </row>
    <row r="435" spans="17:31" x14ac:dyDescent="0.3">
      <c r="Q435" s="2" t="s">
        <v>1383</v>
      </c>
      <c r="R435" s="2">
        <v>2021</v>
      </c>
      <c r="AD435"/>
      <c r="AE435"/>
    </row>
    <row r="436" spans="17:31" x14ac:dyDescent="0.3">
      <c r="Q436" s="2" t="s">
        <v>1385</v>
      </c>
      <c r="R436" s="2">
        <v>2021</v>
      </c>
      <c r="AD436"/>
      <c r="AE436"/>
    </row>
    <row r="437" spans="17:31" x14ac:dyDescent="0.3">
      <c r="Q437" s="2" t="s">
        <v>1387</v>
      </c>
      <c r="R437" s="2">
        <v>2021</v>
      </c>
      <c r="AD437"/>
      <c r="AE437"/>
    </row>
    <row r="438" spans="17:31" x14ac:dyDescent="0.3">
      <c r="Q438" s="2" t="s">
        <v>1394</v>
      </c>
      <c r="R438" s="2">
        <v>2021</v>
      </c>
      <c r="AD438"/>
      <c r="AE438"/>
    </row>
    <row r="439" spans="17:31" x14ac:dyDescent="0.3">
      <c r="Q439" s="2" t="s">
        <v>1395</v>
      </c>
      <c r="R439" s="2">
        <v>2021</v>
      </c>
      <c r="AD439"/>
      <c r="AE439"/>
    </row>
    <row r="440" spans="17:31" x14ac:dyDescent="0.3">
      <c r="Q440" s="2" t="s">
        <v>1396</v>
      </c>
      <c r="R440" s="2">
        <v>2021</v>
      </c>
      <c r="AD440"/>
      <c r="AE440"/>
    </row>
    <row r="441" spans="17:31" x14ac:dyDescent="0.3">
      <c r="Q441" s="2" t="s">
        <v>1403</v>
      </c>
      <c r="R441" s="2">
        <v>2021</v>
      </c>
      <c r="AD441"/>
      <c r="AE441"/>
    </row>
    <row r="442" spans="17:31" x14ac:dyDescent="0.3">
      <c r="Q442" s="2" t="s">
        <v>1407</v>
      </c>
      <c r="R442" s="2">
        <v>2021</v>
      </c>
      <c r="AD442"/>
      <c r="AE442"/>
    </row>
    <row r="443" spans="17:31" x14ac:dyDescent="0.3">
      <c r="Q443" s="2" t="s">
        <v>1410</v>
      </c>
      <c r="R443" s="2">
        <v>2021</v>
      </c>
      <c r="AD443"/>
      <c r="AE443"/>
    </row>
    <row r="444" spans="17:31" x14ac:dyDescent="0.3">
      <c r="Q444" s="2" t="s">
        <v>1414</v>
      </c>
      <c r="R444" s="2">
        <v>2021</v>
      </c>
      <c r="AD444"/>
      <c r="AE444"/>
    </row>
    <row r="445" spans="17:31" x14ac:dyDescent="0.3">
      <c r="Q445" s="2" t="s">
        <v>1415</v>
      </c>
      <c r="R445" s="2">
        <v>2021</v>
      </c>
      <c r="AD445"/>
      <c r="AE445"/>
    </row>
    <row r="446" spans="17:31" x14ac:dyDescent="0.3">
      <c r="Q446" s="2" t="s">
        <v>1416</v>
      </c>
      <c r="R446" s="2">
        <v>2021</v>
      </c>
      <c r="AD446"/>
      <c r="AE446"/>
    </row>
    <row r="447" spans="17:31" x14ac:dyDescent="0.3">
      <c r="Q447" s="2" t="s">
        <v>1419</v>
      </c>
      <c r="R447" s="2">
        <v>2021</v>
      </c>
      <c r="AD447"/>
      <c r="AE447"/>
    </row>
    <row r="448" spans="17:31" x14ac:dyDescent="0.3">
      <c r="Q448" s="2" t="s">
        <v>1425</v>
      </c>
      <c r="R448" s="2">
        <v>2021</v>
      </c>
      <c r="AD448"/>
      <c r="AE448"/>
    </row>
    <row r="449" spans="17:31" x14ac:dyDescent="0.3">
      <c r="Q449" s="2" t="s">
        <v>1426</v>
      </c>
      <c r="R449" s="2">
        <v>2021</v>
      </c>
      <c r="AD449"/>
      <c r="AE449"/>
    </row>
    <row r="450" spans="17:31" x14ac:dyDescent="0.3">
      <c r="Q450" s="2" t="s">
        <v>1428</v>
      </c>
      <c r="R450" s="2">
        <v>2021</v>
      </c>
      <c r="AD450"/>
      <c r="AE450"/>
    </row>
    <row r="451" spans="17:31" x14ac:dyDescent="0.3">
      <c r="Q451" s="2" t="s">
        <v>1431</v>
      </c>
      <c r="R451" s="2">
        <v>2021</v>
      </c>
      <c r="AD451"/>
      <c r="AE451"/>
    </row>
    <row r="452" spans="17:31" x14ac:dyDescent="0.3">
      <c r="Q452" s="2" t="s">
        <v>1433</v>
      </c>
      <c r="R452" s="2">
        <v>2021</v>
      </c>
      <c r="AD452"/>
      <c r="AE452"/>
    </row>
    <row r="453" spans="17:31" x14ac:dyDescent="0.3">
      <c r="Q453" s="2" t="s">
        <v>1435</v>
      </c>
      <c r="R453" s="2">
        <v>2021</v>
      </c>
      <c r="AD453"/>
      <c r="AE453"/>
    </row>
    <row r="454" spans="17:31" x14ac:dyDescent="0.3">
      <c r="Q454" s="2" t="s">
        <v>1438</v>
      </c>
      <c r="R454" s="2">
        <v>2021</v>
      </c>
      <c r="AD454"/>
      <c r="AE454"/>
    </row>
    <row r="455" spans="17:31" x14ac:dyDescent="0.3">
      <c r="Q455" s="2" t="s">
        <v>1440</v>
      </c>
      <c r="R455" s="2">
        <v>2021</v>
      </c>
      <c r="AD455"/>
      <c r="AE455"/>
    </row>
    <row r="456" spans="17:31" x14ac:dyDescent="0.3">
      <c r="Q456" s="2" t="s">
        <v>1445</v>
      </c>
      <c r="R456" s="2">
        <v>2021</v>
      </c>
      <c r="AD456"/>
      <c r="AE456"/>
    </row>
    <row r="457" spans="17:31" x14ac:dyDescent="0.3">
      <c r="Q457" s="2" t="s">
        <v>1448</v>
      </c>
      <c r="R457" s="2">
        <v>2021</v>
      </c>
      <c r="AD457"/>
      <c r="AE457"/>
    </row>
    <row r="458" spans="17:31" x14ac:dyDescent="0.3">
      <c r="Q458" s="2" t="s">
        <v>1450</v>
      </c>
      <c r="R458" s="2">
        <v>2021</v>
      </c>
      <c r="AD458"/>
      <c r="AE458"/>
    </row>
    <row r="459" spans="17:31" x14ac:dyDescent="0.3">
      <c r="Q459" s="2" t="s">
        <v>1454</v>
      </c>
      <c r="R459" s="2">
        <v>2021</v>
      </c>
      <c r="AD459"/>
      <c r="AE459"/>
    </row>
    <row r="460" spans="17:31" x14ac:dyDescent="0.3">
      <c r="Q460" s="2" t="s">
        <v>1459</v>
      </c>
      <c r="R460" s="2">
        <v>2021</v>
      </c>
      <c r="AD460"/>
      <c r="AE460"/>
    </row>
    <row r="461" spans="17:31" x14ac:dyDescent="0.3">
      <c r="Q461" s="2" t="s">
        <v>1461</v>
      </c>
      <c r="R461" s="2">
        <v>2021</v>
      </c>
      <c r="AD461"/>
      <c r="AE461"/>
    </row>
    <row r="462" spans="17:31" x14ac:dyDescent="0.3">
      <c r="Q462" s="2" t="s">
        <v>1465</v>
      </c>
      <c r="R462" s="2">
        <v>2021</v>
      </c>
      <c r="AD462"/>
      <c r="AE462"/>
    </row>
    <row r="463" spans="17:31" x14ac:dyDescent="0.3">
      <c r="Q463" s="2" t="s">
        <v>1468</v>
      </c>
      <c r="R463" s="2">
        <v>2021</v>
      </c>
      <c r="AD463"/>
      <c r="AE463"/>
    </row>
    <row r="464" spans="17:31" x14ac:dyDescent="0.3">
      <c r="Q464" s="2" t="s">
        <v>1469</v>
      </c>
      <c r="R464" s="2">
        <v>2021</v>
      </c>
      <c r="AD464"/>
      <c r="AE464"/>
    </row>
    <row r="465" spans="17:31" x14ac:dyDescent="0.3">
      <c r="Q465" s="2" t="s">
        <v>1473</v>
      </c>
      <c r="R465" s="2">
        <v>2021</v>
      </c>
      <c r="AD465"/>
      <c r="AE465"/>
    </row>
    <row r="466" spans="17:31" x14ac:dyDescent="0.3">
      <c r="Q466" s="2" t="s">
        <v>1476</v>
      </c>
      <c r="R466" s="2">
        <v>2021</v>
      </c>
      <c r="AD466"/>
      <c r="AE466"/>
    </row>
    <row r="467" spans="17:31" x14ac:dyDescent="0.3">
      <c r="Q467" s="2" t="s">
        <v>1477</v>
      </c>
      <c r="R467" s="2">
        <v>2021</v>
      </c>
      <c r="AD467"/>
      <c r="AE467"/>
    </row>
    <row r="468" spans="17:31" x14ac:dyDescent="0.3">
      <c r="Q468" s="2" t="s">
        <v>1479</v>
      </c>
      <c r="R468" s="2">
        <v>2021</v>
      </c>
      <c r="AD468"/>
      <c r="AE468"/>
    </row>
    <row r="469" spans="17:31" x14ac:dyDescent="0.3">
      <c r="Q469" s="2" t="s">
        <v>1480</v>
      </c>
      <c r="R469" s="2">
        <v>2021</v>
      </c>
      <c r="AD469"/>
      <c r="AE469"/>
    </row>
    <row r="470" spans="17:31" x14ac:dyDescent="0.3">
      <c r="Q470" s="2" t="s">
        <v>1485</v>
      </c>
      <c r="R470" s="2">
        <v>2021</v>
      </c>
      <c r="AD470"/>
      <c r="AE470"/>
    </row>
    <row r="471" spans="17:31" x14ac:dyDescent="0.3">
      <c r="Q471" s="2" t="s">
        <v>1487</v>
      </c>
      <c r="R471" s="2">
        <v>2021</v>
      </c>
      <c r="AD471"/>
      <c r="AE471"/>
    </row>
    <row r="472" spans="17:31" x14ac:dyDescent="0.3">
      <c r="Q472" s="2" t="s">
        <v>1489</v>
      </c>
      <c r="R472" s="2">
        <v>2021</v>
      </c>
      <c r="AD472"/>
      <c r="AE472"/>
    </row>
    <row r="473" spans="17:31" x14ac:dyDescent="0.3">
      <c r="Q473" s="2" t="s">
        <v>1491</v>
      </c>
      <c r="R473" s="2">
        <v>2021</v>
      </c>
      <c r="AD473"/>
      <c r="AE473"/>
    </row>
    <row r="474" spans="17:31" x14ac:dyDescent="0.3">
      <c r="Q474" s="2" t="s">
        <v>1496</v>
      </c>
      <c r="R474" s="2">
        <v>2021</v>
      </c>
      <c r="AD474"/>
      <c r="AE474"/>
    </row>
    <row r="475" spans="17:31" x14ac:dyDescent="0.3">
      <c r="Q475" s="2" t="s">
        <v>1497</v>
      </c>
      <c r="R475" s="2">
        <v>2021</v>
      </c>
      <c r="AD475"/>
      <c r="AE475"/>
    </row>
    <row r="476" spans="17:31" x14ac:dyDescent="0.3">
      <c r="Q476" s="2" t="s">
        <v>1499</v>
      </c>
      <c r="R476" s="2">
        <v>2021</v>
      </c>
      <c r="AD476"/>
      <c r="AE476"/>
    </row>
    <row r="477" spans="17:31" x14ac:dyDescent="0.3">
      <c r="Q477" s="2" t="s">
        <v>1504</v>
      </c>
      <c r="R477" s="2">
        <v>2021</v>
      </c>
      <c r="AD477"/>
      <c r="AE477"/>
    </row>
    <row r="478" spans="17:31" x14ac:dyDescent="0.3">
      <c r="Q478" s="2" t="s">
        <v>1507</v>
      </c>
      <c r="R478" s="2">
        <v>2021</v>
      </c>
      <c r="AD478"/>
      <c r="AE478"/>
    </row>
    <row r="479" spans="17:31" x14ac:dyDescent="0.3">
      <c r="Q479" s="2" t="s">
        <v>1509</v>
      </c>
      <c r="R479" s="2">
        <v>2021</v>
      </c>
      <c r="AD479"/>
      <c r="AE479"/>
    </row>
    <row r="480" spans="17:31" x14ac:dyDescent="0.3">
      <c r="Q480" s="2" t="s">
        <v>1513</v>
      </c>
      <c r="R480" s="2">
        <v>2021</v>
      </c>
      <c r="AD480"/>
      <c r="AE480"/>
    </row>
    <row r="481" spans="17:31" x14ac:dyDescent="0.3">
      <c r="Q481" s="2" t="s">
        <v>1515</v>
      </c>
      <c r="R481" s="2">
        <v>2021</v>
      </c>
      <c r="AD481"/>
      <c r="AE481"/>
    </row>
    <row r="482" spans="17:31" x14ac:dyDescent="0.3">
      <c r="Q482" s="2" t="s">
        <v>1516</v>
      </c>
      <c r="R482" s="2">
        <v>2021</v>
      </c>
      <c r="AD482"/>
      <c r="AE482"/>
    </row>
    <row r="483" spans="17:31" x14ac:dyDescent="0.3">
      <c r="Q483" s="2" t="s">
        <v>1519</v>
      </c>
      <c r="R483" s="2">
        <v>2021</v>
      </c>
      <c r="AD483"/>
      <c r="AE483"/>
    </row>
    <row r="484" spans="17:31" x14ac:dyDescent="0.3">
      <c r="Q484" s="2" t="s">
        <v>1521</v>
      </c>
      <c r="R484" s="2">
        <v>2021</v>
      </c>
      <c r="AD484"/>
      <c r="AE484"/>
    </row>
    <row r="485" spans="17:31" x14ac:dyDescent="0.3">
      <c r="Q485" s="2" t="s">
        <v>1523</v>
      </c>
      <c r="R485" s="2">
        <v>2021</v>
      </c>
      <c r="AD485"/>
      <c r="AE485"/>
    </row>
    <row r="486" spans="17:31" x14ac:dyDescent="0.3">
      <c r="Q486" s="2" t="s">
        <v>1530</v>
      </c>
      <c r="R486" s="2">
        <v>2021</v>
      </c>
      <c r="AD486"/>
      <c r="AE486"/>
    </row>
    <row r="487" spans="17:31" x14ac:dyDescent="0.3">
      <c r="Q487" s="2" t="s">
        <v>1536</v>
      </c>
      <c r="R487" s="2">
        <v>2021</v>
      </c>
      <c r="AD487"/>
      <c r="AE487"/>
    </row>
    <row r="488" spans="17:31" x14ac:dyDescent="0.3">
      <c r="Q488" s="2" t="s">
        <v>1537</v>
      </c>
      <c r="R488" s="2">
        <v>2021</v>
      </c>
      <c r="AD488"/>
      <c r="AE488"/>
    </row>
    <row r="489" spans="17:31" x14ac:dyDescent="0.3">
      <c r="Q489" s="2" t="s">
        <v>1540</v>
      </c>
      <c r="R489" s="2">
        <v>2021</v>
      </c>
      <c r="AD489"/>
      <c r="AE489"/>
    </row>
    <row r="490" spans="17:31" x14ac:dyDescent="0.3">
      <c r="Q490" s="2" t="s">
        <v>1543</v>
      </c>
      <c r="R490" s="2">
        <v>2021</v>
      </c>
      <c r="AD490"/>
      <c r="AE490"/>
    </row>
    <row r="491" spans="17:31" x14ac:dyDescent="0.3">
      <c r="Q491" s="2" t="s">
        <v>1546</v>
      </c>
      <c r="R491" s="2">
        <v>2021</v>
      </c>
      <c r="AD491"/>
      <c r="AE491"/>
    </row>
    <row r="492" spans="17:31" x14ac:dyDescent="0.3">
      <c r="Q492" s="2" t="s">
        <v>1548</v>
      </c>
      <c r="R492" s="2">
        <v>2021</v>
      </c>
      <c r="AD492"/>
      <c r="AE492"/>
    </row>
    <row r="493" spans="17:31" x14ac:dyDescent="0.3">
      <c r="Q493" s="2" t="s">
        <v>1549</v>
      </c>
      <c r="R493" s="2">
        <v>2021</v>
      </c>
      <c r="AD493"/>
      <c r="AE493"/>
    </row>
    <row r="494" spans="17:31" x14ac:dyDescent="0.3">
      <c r="Q494" s="2" t="s">
        <v>1550</v>
      </c>
      <c r="R494" s="2">
        <v>2021</v>
      </c>
      <c r="AD494"/>
      <c r="AE494"/>
    </row>
    <row r="495" spans="17:31" x14ac:dyDescent="0.3">
      <c r="Q495" s="2" t="s">
        <v>1552</v>
      </c>
      <c r="R495" s="2">
        <v>2021</v>
      </c>
      <c r="AD495"/>
      <c r="AE495"/>
    </row>
    <row r="496" spans="17:31" x14ac:dyDescent="0.3">
      <c r="Q496" s="2" t="s">
        <v>1557</v>
      </c>
      <c r="R496" s="2">
        <v>2021</v>
      </c>
      <c r="AD496"/>
      <c r="AE496"/>
    </row>
    <row r="497" spans="17:31" x14ac:dyDescent="0.3">
      <c r="Q497" s="2" t="s">
        <v>1559</v>
      </c>
      <c r="R497" s="2">
        <v>2021</v>
      </c>
      <c r="AD497"/>
      <c r="AE497"/>
    </row>
    <row r="498" spans="17:31" x14ac:dyDescent="0.3">
      <c r="Q498" s="2" t="s">
        <v>1564</v>
      </c>
      <c r="R498" s="2">
        <v>2021</v>
      </c>
      <c r="AD498"/>
      <c r="AE498"/>
    </row>
    <row r="499" spans="17:31" x14ac:dyDescent="0.3">
      <c r="Q499" s="2" t="s">
        <v>1565</v>
      </c>
      <c r="R499" s="2">
        <v>2021</v>
      </c>
      <c r="AD499"/>
      <c r="AE499"/>
    </row>
    <row r="500" spans="17:31" x14ac:dyDescent="0.3">
      <c r="Q500" s="2" t="s">
        <v>1570</v>
      </c>
      <c r="R500" s="2">
        <v>2021</v>
      </c>
      <c r="AD500"/>
      <c r="AE500"/>
    </row>
    <row r="501" spans="17:31" x14ac:dyDescent="0.3">
      <c r="Q501" s="2" t="s">
        <v>1573</v>
      </c>
      <c r="R501" s="2">
        <v>2021</v>
      </c>
      <c r="AD501"/>
      <c r="AE501"/>
    </row>
    <row r="502" spans="17:31" x14ac:dyDescent="0.3">
      <c r="Q502" s="2" t="s">
        <v>1576</v>
      </c>
      <c r="R502" s="2">
        <v>2021</v>
      </c>
      <c r="AD502"/>
      <c r="AE502"/>
    </row>
    <row r="503" spans="17:31" x14ac:dyDescent="0.3">
      <c r="Q503" s="2" t="s">
        <v>1578</v>
      </c>
      <c r="R503" s="2">
        <v>2021</v>
      </c>
      <c r="AD503"/>
      <c r="AE503"/>
    </row>
    <row r="504" spans="17:31" x14ac:dyDescent="0.3">
      <c r="Q504" s="2" t="s">
        <v>1586</v>
      </c>
      <c r="R504" s="2">
        <v>2021</v>
      </c>
      <c r="AD504"/>
      <c r="AE504"/>
    </row>
    <row r="505" spans="17:31" x14ac:dyDescent="0.3">
      <c r="Q505" s="2" t="s">
        <v>1595</v>
      </c>
      <c r="R505" s="2">
        <v>2021</v>
      </c>
      <c r="AD505"/>
      <c r="AE505"/>
    </row>
    <row r="506" spans="17:31" x14ac:dyDescent="0.3">
      <c r="Q506" s="2" t="s">
        <v>1597</v>
      </c>
      <c r="R506" s="2">
        <v>2021</v>
      </c>
      <c r="AD506"/>
      <c r="AE506"/>
    </row>
    <row r="507" spans="17:31" x14ac:dyDescent="0.3">
      <c r="Q507" s="2" t="s">
        <v>1600</v>
      </c>
      <c r="R507" s="2">
        <v>2021</v>
      </c>
      <c r="AD507"/>
      <c r="AE507"/>
    </row>
    <row r="508" spans="17:31" x14ac:dyDescent="0.3">
      <c r="Q508" s="2" t="s">
        <v>1612</v>
      </c>
      <c r="R508" s="2">
        <v>2021</v>
      </c>
      <c r="AD508"/>
      <c r="AE508"/>
    </row>
    <row r="509" spans="17:31" x14ac:dyDescent="0.3">
      <c r="Q509" s="2" t="s">
        <v>1616</v>
      </c>
      <c r="R509" s="2">
        <v>2021</v>
      </c>
      <c r="AD509"/>
      <c r="AE509"/>
    </row>
    <row r="510" spans="17:31" x14ac:dyDescent="0.3">
      <c r="Q510" s="2" t="s">
        <v>1618</v>
      </c>
      <c r="R510" s="2">
        <v>2021</v>
      </c>
      <c r="AD510"/>
      <c r="AE510"/>
    </row>
    <row r="511" spans="17:31" x14ac:dyDescent="0.3">
      <c r="Q511" s="2" t="s">
        <v>1619</v>
      </c>
      <c r="R511" s="2">
        <v>2021</v>
      </c>
      <c r="AD511"/>
      <c r="AE511"/>
    </row>
    <row r="512" spans="17:31" x14ac:dyDescent="0.3">
      <c r="Q512" s="2" t="s">
        <v>1620</v>
      </c>
      <c r="R512" s="2">
        <v>2021</v>
      </c>
      <c r="AD512"/>
      <c r="AE512"/>
    </row>
    <row r="513" spans="17:31" x14ac:dyDescent="0.3">
      <c r="Q513" s="2" t="s">
        <v>1622</v>
      </c>
      <c r="R513" s="2">
        <v>2021</v>
      </c>
      <c r="AD513"/>
      <c r="AE513"/>
    </row>
    <row r="514" spans="17:31" x14ac:dyDescent="0.3">
      <c r="Q514" s="2" t="s">
        <v>1625</v>
      </c>
      <c r="R514" s="2">
        <v>2021</v>
      </c>
      <c r="AD514"/>
      <c r="AE514"/>
    </row>
    <row r="515" spans="17:31" x14ac:dyDescent="0.3">
      <c r="Q515" s="2" t="s">
        <v>1627</v>
      </c>
      <c r="R515" s="2">
        <v>2021</v>
      </c>
      <c r="AD515"/>
      <c r="AE515"/>
    </row>
    <row r="516" spans="17:31" x14ac:dyDescent="0.3">
      <c r="Q516" s="2" t="s">
        <v>1631</v>
      </c>
      <c r="R516" s="2">
        <v>2021</v>
      </c>
      <c r="AD516"/>
      <c r="AE516"/>
    </row>
    <row r="517" spans="17:31" x14ac:dyDescent="0.3">
      <c r="Q517" s="2" t="s">
        <v>1633</v>
      </c>
      <c r="R517" s="2">
        <v>2021</v>
      </c>
      <c r="AD517"/>
      <c r="AE517"/>
    </row>
    <row r="518" spans="17:31" x14ac:dyDescent="0.3">
      <c r="Q518" s="2" t="s">
        <v>1635</v>
      </c>
      <c r="R518" s="2">
        <v>2021</v>
      </c>
      <c r="AD518"/>
      <c r="AE518"/>
    </row>
    <row r="519" spans="17:31" x14ac:dyDescent="0.3">
      <c r="Q519" s="2" t="s">
        <v>1637</v>
      </c>
      <c r="R519" s="2">
        <v>2021</v>
      </c>
      <c r="AD519"/>
      <c r="AE519"/>
    </row>
    <row r="520" spans="17:31" x14ac:dyDescent="0.3">
      <c r="Q520" s="2" t="s">
        <v>1640</v>
      </c>
      <c r="R520" s="2">
        <v>2021</v>
      </c>
      <c r="AD520"/>
      <c r="AE520"/>
    </row>
    <row r="521" spans="17:31" x14ac:dyDescent="0.3">
      <c r="Q521" s="2" t="s">
        <v>1643</v>
      </c>
      <c r="R521" s="2">
        <v>2021</v>
      </c>
      <c r="AD521"/>
      <c r="AE521"/>
    </row>
    <row r="522" spans="17:31" x14ac:dyDescent="0.3">
      <c r="Q522" s="2" t="s">
        <v>1645</v>
      </c>
      <c r="R522" s="2">
        <v>2021</v>
      </c>
      <c r="AD522"/>
      <c r="AE522"/>
    </row>
    <row r="523" spans="17:31" x14ac:dyDescent="0.3">
      <c r="Q523" s="2" t="s">
        <v>1650</v>
      </c>
      <c r="R523" s="2">
        <v>2021</v>
      </c>
      <c r="AD523"/>
      <c r="AE523"/>
    </row>
    <row r="524" spans="17:31" x14ac:dyDescent="0.3">
      <c r="Q524" s="2" t="s">
        <v>1654</v>
      </c>
      <c r="R524" s="2">
        <v>2021</v>
      </c>
      <c r="AD524"/>
      <c r="AE524"/>
    </row>
    <row r="525" spans="17:31" x14ac:dyDescent="0.3">
      <c r="Q525" s="2" t="s">
        <v>1657</v>
      </c>
      <c r="R525" s="2">
        <v>2021</v>
      </c>
      <c r="AD525"/>
      <c r="AE525"/>
    </row>
    <row r="526" spans="17:31" x14ac:dyDescent="0.3">
      <c r="Q526" s="2" t="s">
        <v>1659</v>
      </c>
      <c r="R526" s="2">
        <v>2021</v>
      </c>
      <c r="AD526"/>
      <c r="AE526"/>
    </row>
    <row r="527" spans="17:31" x14ac:dyDescent="0.3">
      <c r="Q527" s="2" t="s">
        <v>1663</v>
      </c>
      <c r="R527" s="2">
        <v>2021</v>
      </c>
      <c r="AD527"/>
      <c r="AE527"/>
    </row>
    <row r="528" spans="17:31" x14ac:dyDescent="0.3">
      <c r="Q528" s="2" t="s">
        <v>1664</v>
      </c>
      <c r="R528" s="2">
        <v>2021</v>
      </c>
      <c r="AD528"/>
      <c r="AE528"/>
    </row>
    <row r="529" spans="17:31" x14ac:dyDescent="0.3">
      <c r="Q529" s="2" t="s">
        <v>1665</v>
      </c>
      <c r="R529" s="2">
        <v>2021</v>
      </c>
      <c r="AD529"/>
      <c r="AE529"/>
    </row>
    <row r="530" spans="17:31" x14ac:dyDescent="0.3">
      <c r="Q530" s="2" t="s">
        <v>1667</v>
      </c>
      <c r="R530" s="2">
        <v>2021</v>
      </c>
      <c r="AD530"/>
      <c r="AE530"/>
    </row>
    <row r="531" spans="17:31" x14ac:dyDescent="0.3">
      <c r="Q531" s="2" t="s">
        <v>1671</v>
      </c>
      <c r="R531" s="2">
        <v>2021</v>
      </c>
      <c r="AD531"/>
      <c r="AE531"/>
    </row>
    <row r="532" spans="17:31" x14ac:dyDescent="0.3">
      <c r="Q532" s="2" t="s">
        <v>1673</v>
      </c>
      <c r="R532" s="2">
        <v>2021</v>
      </c>
      <c r="AD532"/>
      <c r="AE532"/>
    </row>
    <row r="533" spans="17:31" x14ac:dyDescent="0.3">
      <c r="Q533" s="2" t="s">
        <v>1674</v>
      </c>
      <c r="R533" s="2">
        <v>2021</v>
      </c>
      <c r="AD533"/>
      <c r="AE533"/>
    </row>
    <row r="534" spans="17:31" x14ac:dyDescent="0.3">
      <c r="Q534" s="2" t="s">
        <v>1678</v>
      </c>
      <c r="R534" s="2">
        <v>2021</v>
      </c>
      <c r="AD534"/>
      <c r="AE534"/>
    </row>
    <row r="535" spans="17:31" x14ac:dyDescent="0.3">
      <c r="Q535" s="2" t="s">
        <v>1679</v>
      </c>
      <c r="R535" s="2">
        <v>2021</v>
      </c>
      <c r="AD535"/>
      <c r="AE535"/>
    </row>
    <row r="536" spans="17:31" x14ac:dyDescent="0.3">
      <c r="Q536" s="2" t="s">
        <v>1682</v>
      </c>
      <c r="R536" s="2">
        <v>2021</v>
      </c>
      <c r="AD536"/>
      <c r="AE536"/>
    </row>
    <row r="537" spans="17:31" x14ac:dyDescent="0.3">
      <c r="Q537" s="2" t="s">
        <v>1684</v>
      </c>
      <c r="R537" s="2">
        <v>2021</v>
      </c>
      <c r="AD537"/>
      <c r="AE537"/>
    </row>
    <row r="538" spans="17:31" x14ac:dyDescent="0.3">
      <c r="Q538" s="2" t="s">
        <v>1686</v>
      </c>
      <c r="R538" s="2">
        <v>2021</v>
      </c>
      <c r="AD538"/>
      <c r="AE538"/>
    </row>
    <row r="539" spans="17:31" x14ac:dyDescent="0.3">
      <c r="Q539" s="2" t="s">
        <v>1689</v>
      </c>
      <c r="R539" s="2">
        <v>2021</v>
      </c>
      <c r="AD539"/>
      <c r="AE539"/>
    </row>
    <row r="540" spans="17:31" x14ac:dyDescent="0.3">
      <c r="Q540" s="2" t="s">
        <v>1690</v>
      </c>
      <c r="R540" s="2">
        <v>2021</v>
      </c>
      <c r="AD540"/>
      <c r="AE540"/>
    </row>
    <row r="541" spans="17:31" x14ac:dyDescent="0.3">
      <c r="Q541" s="2" t="s">
        <v>1695</v>
      </c>
      <c r="R541" s="2">
        <v>2021</v>
      </c>
      <c r="AD541"/>
      <c r="AE541"/>
    </row>
    <row r="542" spans="17:31" x14ac:dyDescent="0.3">
      <c r="Q542" s="2" t="s">
        <v>1698</v>
      </c>
      <c r="R542" s="2">
        <v>2021</v>
      </c>
      <c r="AD542"/>
      <c r="AE542"/>
    </row>
    <row r="543" spans="17:31" x14ac:dyDescent="0.3">
      <c r="Q543" s="2" t="s">
        <v>1701</v>
      </c>
      <c r="R543" s="2">
        <v>2021</v>
      </c>
      <c r="AD543"/>
      <c r="AE543"/>
    </row>
    <row r="544" spans="17:31" x14ac:dyDescent="0.3">
      <c r="Q544" s="2" t="s">
        <v>1707</v>
      </c>
      <c r="R544" s="2">
        <v>2021</v>
      </c>
      <c r="AD544"/>
      <c r="AE544"/>
    </row>
    <row r="545" spans="17:31" x14ac:dyDescent="0.3">
      <c r="Q545" s="2" t="s">
        <v>1714</v>
      </c>
      <c r="R545" s="2">
        <v>2021</v>
      </c>
      <c r="AD545"/>
      <c r="AE545"/>
    </row>
    <row r="546" spans="17:31" x14ac:dyDescent="0.3">
      <c r="Q546" s="2" t="s">
        <v>1716</v>
      </c>
      <c r="R546" s="2">
        <v>2021</v>
      </c>
      <c r="AD546"/>
      <c r="AE546"/>
    </row>
    <row r="547" spans="17:31" x14ac:dyDescent="0.3">
      <c r="Q547" s="2" t="s">
        <v>1721</v>
      </c>
      <c r="R547" s="2">
        <v>2021</v>
      </c>
      <c r="AD547"/>
      <c r="AE547"/>
    </row>
    <row r="548" spans="17:31" x14ac:dyDescent="0.3">
      <c r="Q548" s="2" t="s">
        <v>1722</v>
      </c>
      <c r="R548" s="2">
        <v>2021</v>
      </c>
      <c r="AD548"/>
      <c r="AE548"/>
    </row>
    <row r="549" spans="17:31" x14ac:dyDescent="0.3">
      <c r="Q549" s="2" t="s">
        <v>1724</v>
      </c>
      <c r="R549" s="2">
        <v>2021</v>
      </c>
      <c r="AD549"/>
      <c r="AE549"/>
    </row>
    <row r="550" spans="17:31" x14ac:dyDescent="0.3">
      <c r="Q550" s="2" t="s">
        <v>1725</v>
      </c>
      <c r="R550" s="2">
        <v>2021</v>
      </c>
      <c r="AD550"/>
      <c r="AE550"/>
    </row>
    <row r="551" spans="17:31" x14ac:dyDescent="0.3">
      <c r="Q551" s="2" t="s">
        <v>1729</v>
      </c>
      <c r="R551" s="2">
        <v>2021</v>
      </c>
      <c r="AD551"/>
      <c r="AE551"/>
    </row>
    <row r="552" spans="17:31" x14ac:dyDescent="0.3">
      <c r="Q552" s="2" t="s">
        <v>1735</v>
      </c>
      <c r="R552" s="2">
        <v>2021</v>
      </c>
      <c r="AD552"/>
      <c r="AE552"/>
    </row>
    <row r="553" spans="17:31" x14ac:dyDescent="0.3">
      <c r="Q553" s="2" t="s">
        <v>1736</v>
      </c>
      <c r="R553" s="2">
        <v>2021</v>
      </c>
      <c r="AD553"/>
      <c r="AE553"/>
    </row>
    <row r="554" spans="17:31" x14ac:dyDescent="0.3">
      <c r="Q554" s="2" t="s">
        <v>1738</v>
      </c>
      <c r="R554" s="2">
        <v>2021</v>
      </c>
      <c r="AD554"/>
      <c r="AE554"/>
    </row>
    <row r="555" spans="17:31" x14ac:dyDescent="0.3">
      <c r="Q555" s="2" t="s">
        <v>1740</v>
      </c>
      <c r="R555" s="2">
        <v>2021</v>
      </c>
      <c r="AD555"/>
      <c r="AE555"/>
    </row>
    <row r="556" spans="17:31" x14ac:dyDescent="0.3">
      <c r="Q556" s="2" t="s">
        <v>1743</v>
      </c>
      <c r="R556" s="2">
        <v>2021</v>
      </c>
      <c r="AD556"/>
      <c r="AE556"/>
    </row>
    <row r="557" spans="17:31" x14ac:dyDescent="0.3">
      <c r="Q557" s="2" t="s">
        <v>1746</v>
      </c>
      <c r="R557" s="2">
        <v>2021</v>
      </c>
      <c r="AD557"/>
      <c r="AE557"/>
    </row>
    <row r="558" spans="17:31" x14ac:dyDescent="0.3">
      <c r="Q558" s="2" t="s">
        <v>1748</v>
      </c>
      <c r="R558" s="2">
        <v>2021</v>
      </c>
      <c r="AD558"/>
      <c r="AE558"/>
    </row>
    <row r="559" spans="17:31" x14ac:dyDescent="0.3">
      <c r="Q559" s="2" t="s">
        <v>1749</v>
      </c>
      <c r="R559" s="2">
        <v>2021</v>
      </c>
      <c r="AD559"/>
      <c r="AE559"/>
    </row>
    <row r="560" spans="17:31" x14ac:dyDescent="0.3">
      <c r="Q560" s="2" t="s">
        <v>1750</v>
      </c>
      <c r="R560" s="2">
        <v>2021</v>
      </c>
      <c r="AD560"/>
      <c r="AE560"/>
    </row>
    <row r="561" spans="17:31" x14ac:dyDescent="0.3">
      <c r="Q561" s="2" t="s">
        <v>1753</v>
      </c>
      <c r="R561" s="2">
        <v>2021</v>
      </c>
      <c r="AD561"/>
      <c r="AE561"/>
    </row>
    <row r="562" spans="17:31" x14ac:dyDescent="0.3">
      <c r="Q562" s="2" t="s">
        <v>1754</v>
      </c>
      <c r="R562" s="2">
        <v>2021</v>
      </c>
      <c r="AD562"/>
      <c r="AE562"/>
    </row>
    <row r="563" spans="17:31" x14ac:dyDescent="0.3">
      <c r="Q563" s="2" t="s">
        <v>1760</v>
      </c>
      <c r="R563" s="2">
        <v>2021</v>
      </c>
      <c r="AD563"/>
      <c r="AE563"/>
    </row>
    <row r="564" spans="17:31" x14ac:dyDescent="0.3">
      <c r="Q564" s="2" t="s">
        <v>1762</v>
      </c>
      <c r="R564" s="2">
        <v>2021</v>
      </c>
      <c r="AD564"/>
      <c r="AE564"/>
    </row>
    <row r="565" spans="17:31" x14ac:dyDescent="0.3">
      <c r="Q565" s="2" t="s">
        <v>1764</v>
      </c>
      <c r="R565" s="2">
        <v>2021</v>
      </c>
      <c r="AD565"/>
      <c r="AE565"/>
    </row>
    <row r="566" spans="17:31" x14ac:dyDescent="0.3">
      <c r="Q566" s="2" t="s">
        <v>1768</v>
      </c>
      <c r="R566" s="2">
        <v>2021</v>
      </c>
      <c r="AD566"/>
      <c r="AE566"/>
    </row>
    <row r="567" spans="17:31" x14ac:dyDescent="0.3">
      <c r="Q567" s="2" t="s">
        <v>1773</v>
      </c>
      <c r="R567" s="2">
        <v>2021</v>
      </c>
      <c r="AD567"/>
      <c r="AE567"/>
    </row>
    <row r="568" spans="17:31" x14ac:dyDescent="0.3">
      <c r="Q568" s="2" t="s">
        <v>1778</v>
      </c>
      <c r="R568" s="2">
        <v>2021</v>
      </c>
      <c r="AD568"/>
      <c r="AE568"/>
    </row>
    <row r="569" spans="17:31" x14ac:dyDescent="0.3">
      <c r="Q569" s="2" t="s">
        <v>1780</v>
      </c>
      <c r="R569" s="2">
        <v>2021</v>
      </c>
      <c r="AD569"/>
      <c r="AE569"/>
    </row>
    <row r="570" spans="17:31" x14ac:dyDescent="0.3">
      <c r="Q570" s="2" t="s">
        <v>1783</v>
      </c>
      <c r="R570" s="2">
        <v>2021</v>
      </c>
      <c r="AD570"/>
      <c r="AE570"/>
    </row>
    <row r="571" spans="17:31" x14ac:dyDescent="0.3">
      <c r="Q571" s="2" t="s">
        <v>1785</v>
      </c>
      <c r="R571" s="2">
        <v>2021</v>
      </c>
      <c r="AD571"/>
      <c r="AE571"/>
    </row>
    <row r="572" spans="17:31" x14ac:dyDescent="0.3">
      <c r="Q572" s="2" t="s">
        <v>1787</v>
      </c>
      <c r="R572" s="2">
        <v>2021</v>
      </c>
      <c r="AD572"/>
      <c r="AE572"/>
    </row>
    <row r="573" spans="17:31" x14ac:dyDescent="0.3">
      <c r="Q573" s="2" t="s">
        <v>1790</v>
      </c>
      <c r="R573" s="2">
        <v>2021</v>
      </c>
      <c r="AD573"/>
      <c r="AE573"/>
    </row>
    <row r="574" spans="17:31" x14ac:dyDescent="0.3">
      <c r="Q574" s="2" t="s">
        <v>1793</v>
      </c>
      <c r="R574" s="2">
        <v>2021</v>
      </c>
      <c r="AD574"/>
      <c r="AE574"/>
    </row>
    <row r="575" spans="17:31" x14ac:dyDescent="0.3">
      <c r="Q575" s="2" t="s">
        <v>1795</v>
      </c>
      <c r="R575" s="2">
        <v>2021</v>
      </c>
      <c r="AD575"/>
      <c r="AE575"/>
    </row>
    <row r="576" spans="17:31" x14ac:dyDescent="0.3">
      <c r="Q576" s="2" t="s">
        <v>1799</v>
      </c>
      <c r="R576" s="2">
        <v>2021</v>
      </c>
      <c r="AD576"/>
      <c r="AE576"/>
    </row>
    <row r="577" spans="17:31" x14ac:dyDescent="0.3">
      <c r="Q577" s="2" t="s">
        <v>1800</v>
      </c>
      <c r="R577" s="2">
        <v>2021</v>
      </c>
      <c r="AD577"/>
      <c r="AE577"/>
    </row>
    <row r="578" spans="17:31" x14ac:dyDescent="0.3">
      <c r="Q578" s="2" t="s">
        <v>1801</v>
      </c>
      <c r="R578" s="2">
        <v>2021</v>
      </c>
      <c r="AD578"/>
      <c r="AE578"/>
    </row>
    <row r="579" spans="17:31" x14ac:dyDescent="0.3">
      <c r="Q579" s="2" t="s">
        <v>1802</v>
      </c>
      <c r="R579" s="2">
        <v>2021</v>
      </c>
      <c r="AD579"/>
      <c r="AE579"/>
    </row>
    <row r="580" spans="17:31" x14ac:dyDescent="0.3">
      <c r="Q580" s="2" t="s">
        <v>1803</v>
      </c>
      <c r="R580" s="2">
        <v>2021</v>
      </c>
      <c r="AD580"/>
      <c r="AE580"/>
    </row>
    <row r="581" spans="17:31" x14ac:dyDescent="0.3">
      <c r="Q581" s="2" t="s">
        <v>1805</v>
      </c>
      <c r="R581" s="2">
        <v>2021</v>
      </c>
      <c r="AD581"/>
      <c r="AE581"/>
    </row>
    <row r="582" spans="17:31" x14ac:dyDescent="0.3">
      <c r="Q582" s="2" t="s">
        <v>1813</v>
      </c>
      <c r="R582" s="2">
        <v>2021</v>
      </c>
      <c r="AD582"/>
      <c r="AE582"/>
    </row>
    <row r="583" spans="17:31" x14ac:dyDescent="0.3">
      <c r="Q583" s="2" t="s">
        <v>1815</v>
      </c>
      <c r="R583" s="2">
        <v>2021</v>
      </c>
      <c r="AD583"/>
      <c r="AE583"/>
    </row>
    <row r="584" spans="17:31" x14ac:dyDescent="0.3">
      <c r="Q584" s="2" t="s">
        <v>1819</v>
      </c>
      <c r="R584" s="2">
        <v>2021</v>
      </c>
      <c r="AD584"/>
      <c r="AE584"/>
    </row>
    <row r="585" spans="17:31" x14ac:dyDescent="0.3">
      <c r="Q585" s="2" t="s">
        <v>1824</v>
      </c>
      <c r="R585" s="2">
        <v>2021</v>
      </c>
      <c r="AD585"/>
      <c r="AE585"/>
    </row>
    <row r="586" spans="17:31" x14ac:dyDescent="0.3">
      <c r="Q586" s="2" t="s">
        <v>1828</v>
      </c>
      <c r="R586" s="2">
        <v>2021</v>
      </c>
      <c r="AD586"/>
      <c r="AE586"/>
    </row>
    <row r="587" spans="17:31" x14ac:dyDescent="0.3">
      <c r="Q587" s="2" t="s">
        <v>1830</v>
      </c>
      <c r="R587" s="2">
        <v>2021</v>
      </c>
      <c r="AD587"/>
      <c r="AE587"/>
    </row>
    <row r="588" spans="17:31" x14ac:dyDescent="0.3">
      <c r="Q588" s="2" t="s">
        <v>1833</v>
      </c>
      <c r="R588" s="2">
        <v>2021</v>
      </c>
      <c r="AD588"/>
      <c r="AE588"/>
    </row>
    <row r="589" spans="17:31" x14ac:dyDescent="0.3">
      <c r="Q589" s="2" t="s">
        <v>1842</v>
      </c>
      <c r="R589" s="2">
        <v>2021</v>
      </c>
      <c r="AD589"/>
      <c r="AE589"/>
    </row>
    <row r="590" spans="17:31" x14ac:dyDescent="0.3">
      <c r="Q590" s="2" t="s">
        <v>1844</v>
      </c>
      <c r="R590" s="2">
        <v>2021</v>
      </c>
      <c r="AD590"/>
      <c r="AE590"/>
    </row>
    <row r="591" spans="17:31" x14ac:dyDescent="0.3">
      <c r="Q591" s="2" t="s">
        <v>1848</v>
      </c>
      <c r="R591" s="2">
        <v>2021</v>
      </c>
      <c r="AD591"/>
      <c r="AE591"/>
    </row>
    <row r="592" spans="17:31" x14ac:dyDescent="0.3">
      <c r="Q592" s="2" t="s">
        <v>1858</v>
      </c>
      <c r="R592" s="2">
        <v>2021</v>
      </c>
      <c r="AD592"/>
      <c r="AE592"/>
    </row>
    <row r="593" spans="17:31" x14ac:dyDescent="0.3">
      <c r="Q593" s="2" t="s">
        <v>1865</v>
      </c>
      <c r="R593" s="2">
        <v>2021</v>
      </c>
      <c r="AD593"/>
      <c r="AE593"/>
    </row>
    <row r="594" spans="17:31" x14ac:dyDescent="0.3">
      <c r="Q594" s="2" t="s">
        <v>1867</v>
      </c>
      <c r="R594" s="2">
        <v>2021</v>
      </c>
      <c r="AD594"/>
      <c r="AE594"/>
    </row>
    <row r="595" spans="17:31" x14ac:dyDescent="0.3">
      <c r="Q595" s="2" t="s">
        <v>1868</v>
      </c>
      <c r="R595" s="2">
        <v>2021</v>
      </c>
      <c r="AD595"/>
      <c r="AE595"/>
    </row>
    <row r="596" spans="17:31" x14ac:dyDescent="0.3">
      <c r="Q596" s="2" t="s">
        <v>1869</v>
      </c>
      <c r="R596" s="2">
        <v>2021</v>
      </c>
      <c r="AD596"/>
      <c r="AE596"/>
    </row>
    <row r="597" spans="17:31" x14ac:dyDescent="0.3">
      <c r="Q597" s="2" t="s">
        <v>1870</v>
      </c>
      <c r="R597" s="2">
        <v>2021</v>
      </c>
      <c r="AD597"/>
      <c r="AE597"/>
    </row>
    <row r="598" spans="17:31" x14ac:dyDescent="0.3">
      <c r="Q598" s="2" t="s">
        <v>1873</v>
      </c>
      <c r="R598" s="2">
        <v>2021</v>
      </c>
      <c r="AD598"/>
      <c r="AE598"/>
    </row>
    <row r="599" spans="17:31" x14ac:dyDescent="0.3">
      <c r="Q599" s="2" t="s">
        <v>1879</v>
      </c>
      <c r="R599" s="2">
        <v>2021</v>
      </c>
      <c r="AD599"/>
      <c r="AE599"/>
    </row>
    <row r="600" spans="17:31" x14ac:dyDescent="0.3">
      <c r="Q600" s="2" t="s">
        <v>661</v>
      </c>
      <c r="R600" s="2">
        <v>2022</v>
      </c>
      <c r="AD600"/>
      <c r="AE600"/>
    </row>
    <row r="601" spans="17:31" x14ac:dyDescent="0.3">
      <c r="Q601" s="2" t="s">
        <v>1885</v>
      </c>
      <c r="R601" s="2">
        <v>2022</v>
      </c>
      <c r="AD601"/>
      <c r="AE601"/>
    </row>
    <row r="602" spans="17:31" x14ac:dyDescent="0.3">
      <c r="Q602" s="2" t="s">
        <v>1504</v>
      </c>
      <c r="R602" s="2">
        <v>2022</v>
      </c>
      <c r="AD602"/>
      <c r="AE602"/>
    </row>
    <row r="603" spans="17:31" x14ac:dyDescent="0.3">
      <c r="Q603" s="2" t="s">
        <v>1887</v>
      </c>
      <c r="R603" s="2">
        <v>2022</v>
      </c>
      <c r="AD603"/>
      <c r="AE603"/>
    </row>
    <row r="604" spans="17:31" x14ac:dyDescent="0.3">
      <c r="Q604" s="2" t="s">
        <v>63</v>
      </c>
      <c r="R604" s="2">
        <v>2022</v>
      </c>
      <c r="AD604"/>
      <c r="AE604"/>
    </row>
    <row r="605" spans="17:31" x14ac:dyDescent="0.3">
      <c r="Q605" s="2" t="s">
        <v>1888</v>
      </c>
      <c r="R605" s="2">
        <v>2022</v>
      </c>
      <c r="AD605"/>
      <c r="AE605"/>
    </row>
    <row r="606" spans="17:31" x14ac:dyDescent="0.3">
      <c r="Q606" s="2" t="s">
        <v>217</v>
      </c>
      <c r="R606" s="2">
        <v>2022</v>
      </c>
      <c r="AD606"/>
      <c r="AE606"/>
    </row>
    <row r="607" spans="17:31" x14ac:dyDescent="0.3">
      <c r="Q607" s="2" t="s">
        <v>659</v>
      </c>
      <c r="R607" s="2">
        <v>2022</v>
      </c>
      <c r="AD607"/>
      <c r="AE607"/>
    </row>
    <row r="608" spans="17:31" x14ac:dyDescent="0.3">
      <c r="Q608" s="2" t="s">
        <v>1879</v>
      </c>
      <c r="R608" s="2">
        <v>2022</v>
      </c>
      <c r="AD608"/>
      <c r="AE608"/>
    </row>
    <row r="609" spans="17:31" x14ac:dyDescent="0.3">
      <c r="Q609" s="2" t="s">
        <v>1251</v>
      </c>
      <c r="R609" s="2">
        <v>2022</v>
      </c>
      <c r="AD609"/>
      <c r="AE609"/>
    </row>
    <row r="610" spans="17:31" x14ac:dyDescent="0.3">
      <c r="Q610" s="2" t="s">
        <v>368</v>
      </c>
      <c r="R610" s="2">
        <v>2022</v>
      </c>
      <c r="AD610"/>
      <c r="AE610"/>
    </row>
    <row r="611" spans="17:31" x14ac:dyDescent="0.3">
      <c r="Q611" s="2" t="s">
        <v>79</v>
      </c>
      <c r="R611" s="2">
        <v>2022</v>
      </c>
      <c r="AD611"/>
      <c r="AE611"/>
    </row>
    <row r="612" spans="17:31" x14ac:dyDescent="0.3">
      <c r="Q612" s="2" t="s">
        <v>1893</v>
      </c>
      <c r="R612" s="2">
        <v>2022</v>
      </c>
      <c r="AD612"/>
      <c r="AE612"/>
    </row>
    <row r="613" spans="17:31" x14ac:dyDescent="0.3">
      <c r="Q613" s="2" t="s">
        <v>1894</v>
      </c>
      <c r="R613" s="2">
        <v>2022</v>
      </c>
      <c r="AD613"/>
      <c r="AE613"/>
    </row>
    <row r="614" spans="17:31" x14ac:dyDescent="0.3">
      <c r="Q614" s="2" t="s">
        <v>955</v>
      </c>
      <c r="R614" s="2">
        <v>2022</v>
      </c>
      <c r="AD614"/>
      <c r="AE614"/>
    </row>
    <row r="615" spans="17:31" x14ac:dyDescent="0.3">
      <c r="Q615" s="2" t="s">
        <v>1900</v>
      </c>
      <c r="R615" s="2">
        <v>2022</v>
      </c>
      <c r="AD615"/>
      <c r="AE615"/>
    </row>
    <row r="616" spans="17:31" x14ac:dyDescent="0.3">
      <c r="Q616" s="2" t="s">
        <v>607</v>
      </c>
      <c r="R616" s="2">
        <v>2022</v>
      </c>
      <c r="AD616"/>
      <c r="AE616"/>
    </row>
    <row r="617" spans="17:31" x14ac:dyDescent="0.3">
      <c r="Q617" s="2" t="s">
        <v>477</v>
      </c>
      <c r="R617" s="2">
        <v>2022</v>
      </c>
      <c r="AD617"/>
      <c r="AE617"/>
    </row>
    <row r="618" spans="17:31" x14ac:dyDescent="0.3">
      <c r="Q618" s="2" t="s">
        <v>612</v>
      </c>
      <c r="R618" s="2">
        <v>2022</v>
      </c>
      <c r="AD618"/>
      <c r="AE618"/>
    </row>
    <row r="619" spans="17:31" x14ac:dyDescent="0.3">
      <c r="Q619" s="2" t="s">
        <v>805</v>
      </c>
      <c r="R619" s="2">
        <v>2022</v>
      </c>
      <c r="AD619"/>
      <c r="AE619"/>
    </row>
    <row r="620" spans="17:31" x14ac:dyDescent="0.3">
      <c r="Q620" s="2" t="s">
        <v>1902</v>
      </c>
      <c r="R620" s="2">
        <v>2022</v>
      </c>
      <c r="AD620"/>
      <c r="AE620"/>
    </row>
    <row r="621" spans="17:31" x14ac:dyDescent="0.3">
      <c r="Q621" s="2" t="s">
        <v>1743</v>
      </c>
      <c r="R621" s="2">
        <v>2022</v>
      </c>
      <c r="AD621"/>
      <c r="AE621"/>
    </row>
    <row r="622" spans="17:31" x14ac:dyDescent="0.3">
      <c r="Q622" s="2" t="s">
        <v>60</v>
      </c>
      <c r="R622" s="2">
        <v>2022</v>
      </c>
      <c r="AD622"/>
      <c r="AE622"/>
    </row>
    <row r="623" spans="17:31" x14ac:dyDescent="0.3">
      <c r="Q623" s="2" t="s">
        <v>1801</v>
      </c>
      <c r="R623" s="2">
        <v>2022</v>
      </c>
      <c r="AD623"/>
      <c r="AE623"/>
    </row>
    <row r="624" spans="17:31" x14ac:dyDescent="0.3">
      <c r="Q624" s="2" t="s">
        <v>1104</v>
      </c>
      <c r="R624" s="2">
        <v>2022</v>
      </c>
      <c r="AD624"/>
      <c r="AE624"/>
    </row>
    <row r="625" spans="17:31" x14ac:dyDescent="0.3">
      <c r="Q625" s="2" t="s">
        <v>1147</v>
      </c>
      <c r="R625" s="2">
        <v>2022</v>
      </c>
      <c r="AD625"/>
      <c r="AE625"/>
    </row>
    <row r="626" spans="17:31" x14ac:dyDescent="0.3">
      <c r="Q626" s="2" t="s">
        <v>980</v>
      </c>
      <c r="R626" s="2">
        <v>2022</v>
      </c>
      <c r="AD626"/>
      <c r="AE626"/>
    </row>
    <row r="627" spans="17:31" x14ac:dyDescent="0.3">
      <c r="Q627" s="2" t="s">
        <v>1180</v>
      </c>
      <c r="R627" s="2">
        <v>2022</v>
      </c>
      <c r="AD627"/>
      <c r="AE627"/>
    </row>
    <row r="628" spans="17:31" x14ac:dyDescent="0.3">
      <c r="Q628" s="2" t="s">
        <v>556</v>
      </c>
      <c r="R628" s="2">
        <v>2022</v>
      </c>
      <c r="AD628"/>
      <c r="AE628"/>
    </row>
    <row r="629" spans="17:31" x14ac:dyDescent="0.3">
      <c r="Q629" s="2" t="s">
        <v>1909</v>
      </c>
      <c r="R629" s="2">
        <v>2022</v>
      </c>
      <c r="AD629"/>
      <c r="AE629"/>
    </row>
    <row r="630" spans="17:31" x14ac:dyDescent="0.3">
      <c r="Q630" s="2" t="s">
        <v>1540</v>
      </c>
      <c r="R630" s="2">
        <v>2022</v>
      </c>
      <c r="AD630"/>
      <c r="AE630"/>
    </row>
    <row r="631" spans="17:31" x14ac:dyDescent="0.3">
      <c r="Q631" s="2" t="s">
        <v>811</v>
      </c>
      <c r="R631" s="2">
        <v>2022</v>
      </c>
      <c r="AD631"/>
      <c r="AE631"/>
    </row>
    <row r="632" spans="17:31" x14ac:dyDescent="0.3">
      <c r="Q632" s="2" t="s">
        <v>673</v>
      </c>
      <c r="R632" s="2">
        <v>2022</v>
      </c>
      <c r="AD632"/>
      <c r="AE632"/>
    </row>
    <row r="633" spans="17:31" x14ac:dyDescent="0.3">
      <c r="Q633" s="2" t="s">
        <v>1044</v>
      </c>
      <c r="R633" s="2">
        <v>2022</v>
      </c>
      <c r="AD633"/>
      <c r="AE633"/>
    </row>
    <row r="634" spans="17:31" x14ac:dyDescent="0.3">
      <c r="Q634" s="2" t="s">
        <v>1912</v>
      </c>
      <c r="R634" s="2">
        <v>2022</v>
      </c>
      <c r="AD634"/>
      <c r="AE634"/>
    </row>
    <row r="635" spans="17:31" x14ac:dyDescent="0.3">
      <c r="Q635" s="2" t="s">
        <v>1914</v>
      </c>
      <c r="R635" s="2">
        <v>2022</v>
      </c>
      <c r="AD635"/>
      <c r="AE635"/>
    </row>
    <row r="636" spans="17:31" x14ac:dyDescent="0.3">
      <c r="Q636" s="2" t="s">
        <v>391</v>
      </c>
      <c r="R636" s="2">
        <v>2022</v>
      </c>
      <c r="AD636"/>
      <c r="AE636"/>
    </row>
    <row r="637" spans="17:31" x14ac:dyDescent="0.3">
      <c r="Q637" s="2" t="s">
        <v>1243</v>
      </c>
      <c r="R637" s="2">
        <v>2022</v>
      </c>
      <c r="AD637"/>
      <c r="AE637"/>
    </row>
    <row r="638" spans="17:31" x14ac:dyDescent="0.3">
      <c r="Q638" s="2" t="s">
        <v>798</v>
      </c>
      <c r="R638" s="2">
        <v>2022</v>
      </c>
      <c r="AD638"/>
      <c r="AE638"/>
    </row>
    <row r="639" spans="17:31" x14ac:dyDescent="0.3">
      <c r="Q639" s="2" t="s">
        <v>894</v>
      </c>
      <c r="R639" s="2">
        <v>2022</v>
      </c>
      <c r="AD639"/>
      <c r="AE639"/>
    </row>
    <row r="640" spans="17:31" x14ac:dyDescent="0.3">
      <c r="Q640" s="2" t="s">
        <v>1329</v>
      </c>
      <c r="R640" s="2">
        <v>2022</v>
      </c>
      <c r="AD640"/>
      <c r="AE640"/>
    </row>
    <row r="641" spans="17:31" x14ac:dyDescent="0.3">
      <c r="Q641" s="2" t="s">
        <v>1918</v>
      </c>
      <c r="R641" s="2">
        <v>2022</v>
      </c>
      <c r="AD641"/>
      <c r="AE641"/>
    </row>
    <row r="642" spans="17:31" x14ac:dyDescent="0.3">
      <c r="Q642" s="2" t="s">
        <v>1450</v>
      </c>
      <c r="R642" s="2">
        <v>2022</v>
      </c>
      <c r="AD642"/>
      <c r="AE642"/>
    </row>
    <row r="643" spans="17:31" x14ac:dyDescent="0.3">
      <c r="Q643" s="2" t="s">
        <v>1750</v>
      </c>
      <c r="R643" s="2">
        <v>2022</v>
      </c>
      <c r="AD643"/>
      <c r="AE643"/>
    </row>
    <row r="644" spans="17:31" x14ac:dyDescent="0.3">
      <c r="Q644" s="2" t="s">
        <v>679</v>
      </c>
      <c r="R644" s="2">
        <v>2022</v>
      </c>
      <c r="AD644"/>
      <c r="AE644"/>
    </row>
    <row r="645" spans="17:31" x14ac:dyDescent="0.3">
      <c r="Q645" s="2" t="s">
        <v>470</v>
      </c>
      <c r="R645" s="2">
        <v>2022</v>
      </c>
      <c r="AD645"/>
      <c r="AE645"/>
    </row>
    <row r="646" spans="17:31" x14ac:dyDescent="0.3">
      <c r="Q646" s="2" t="s">
        <v>601</v>
      </c>
      <c r="R646" s="2">
        <v>2022</v>
      </c>
      <c r="AD646"/>
      <c r="AE646"/>
    </row>
    <row r="647" spans="17:31" x14ac:dyDescent="0.3">
      <c r="Q647" s="2" t="s">
        <v>1793</v>
      </c>
      <c r="R647" s="2">
        <v>2022</v>
      </c>
      <c r="AD647"/>
      <c r="AE647"/>
    </row>
    <row r="648" spans="17:31" x14ac:dyDescent="0.3">
      <c r="Q648" s="2" t="s">
        <v>439</v>
      </c>
      <c r="R648" s="2">
        <v>2022</v>
      </c>
      <c r="AD648"/>
      <c r="AE648"/>
    </row>
    <row r="649" spans="17:31" x14ac:dyDescent="0.3">
      <c r="Q649" s="2" t="s">
        <v>1650</v>
      </c>
      <c r="R649" s="2">
        <v>2022</v>
      </c>
      <c r="AD649"/>
      <c r="AE649"/>
    </row>
    <row r="650" spans="17:31" x14ac:dyDescent="0.3">
      <c r="Q650" s="2" t="s">
        <v>1922</v>
      </c>
      <c r="R650" s="2">
        <v>2022</v>
      </c>
      <c r="AD650"/>
      <c r="AE650"/>
    </row>
    <row r="651" spans="17:31" x14ac:dyDescent="0.3">
      <c r="Q651" s="2" t="s">
        <v>880</v>
      </c>
      <c r="R651" s="2">
        <v>2022</v>
      </c>
      <c r="AD651"/>
      <c r="AE651"/>
    </row>
    <row r="652" spans="17:31" x14ac:dyDescent="0.3">
      <c r="Q652" s="2" t="s">
        <v>285</v>
      </c>
      <c r="R652" s="2">
        <v>2022</v>
      </c>
      <c r="AD652"/>
      <c r="AE652"/>
    </row>
    <row r="653" spans="17:31" x14ac:dyDescent="0.3">
      <c r="Q653" s="2" t="s">
        <v>1175</v>
      </c>
      <c r="R653" s="2">
        <v>2022</v>
      </c>
      <c r="AD653"/>
      <c r="AE653"/>
    </row>
    <row r="654" spans="17:31" x14ac:dyDescent="0.3">
      <c r="Q654" s="2" t="s">
        <v>1645</v>
      </c>
      <c r="R654" s="2">
        <v>2022</v>
      </c>
      <c r="AD654"/>
      <c r="AE654"/>
    </row>
    <row r="655" spans="17:31" x14ac:dyDescent="0.3">
      <c r="Q655" s="2" t="s">
        <v>1813</v>
      </c>
      <c r="R655" s="2">
        <v>2022</v>
      </c>
      <c r="AD655"/>
      <c r="AE655"/>
    </row>
    <row r="656" spans="17:31" x14ac:dyDescent="0.3">
      <c r="Q656" s="2" t="s">
        <v>1924</v>
      </c>
      <c r="R656" s="2">
        <v>2022</v>
      </c>
      <c r="AD656"/>
      <c r="AE656"/>
    </row>
    <row r="657" spans="17:31" x14ac:dyDescent="0.3">
      <c r="Q657" s="2" t="s">
        <v>1787</v>
      </c>
      <c r="R657" s="2">
        <v>2022</v>
      </c>
      <c r="AD657"/>
      <c r="AE657"/>
    </row>
    <row r="658" spans="17:31" x14ac:dyDescent="0.3">
      <c r="Q658" s="2" t="s">
        <v>1519</v>
      </c>
      <c r="R658" s="2">
        <v>2022</v>
      </c>
      <c r="AD658"/>
      <c r="AE658"/>
    </row>
    <row r="659" spans="17:31" x14ac:dyDescent="0.3">
      <c r="Q659" s="2" t="s">
        <v>1419</v>
      </c>
      <c r="R659" s="2">
        <v>2022</v>
      </c>
      <c r="AD659"/>
      <c r="AE659"/>
    </row>
    <row r="660" spans="17:31" x14ac:dyDescent="0.3">
      <c r="Q660" s="2" t="s">
        <v>1928</v>
      </c>
      <c r="R660" s="2">
        <v>2022</v>
      </c>
      <c r="AD660"/>
      <c r="AE660"/>
    </row>
    <row r="661" spans="17:31" x14ac:dyDescent="0.3">
      <c r="Q661" s="2" t="s">
        <v>1057</v>
      </c>
      <c r="R661" s="2">
        <v>2022</v>
      </c>
      <c r="AD661"/>
      <c r="AE661"/>
    </row>
    <row r="662" spans="17:31" x14ac:dyDescent="0.3">
      <c r="Q662" s="2" t="s">
        <v>197</v>
      </c>
      <c r="R662" s="2">
        <v>2022</v>
      </c>
      <c r="AD662"/>
      <c r="AE662"/>
    </row>
    <row r="663" spans="17:31" x14ac:dyDescent="0.3">
      <c r="Q663" s="2" t="s">
        <v>1671</v>
      </c>
      <c r="R663" s="2">
        <v>2022</v>
      </c>
      <c r="AD663"/>
      <c r="AE663"/>
    </row>
    <row r="664" spans="17:31" x14ac:dyDescent="0.3">
      <c r="Q664" s="2" t="s">
        <v>714</v>
      </c>
      <c r="R664" s="2">
        <v>2022</v>
      </c>
      <c r="AD664"/>
      <c r="AE664"/>
    </row>
    <row r="665" spans="17:31" x14ac:dyDescent="0.3">
      <c r="Q665" s="2" t="s">
        <v>272</v>
      </c>
      <c r="R665" s="2">
        <v>2022</v>
      </c>
      <c r="AD665"/>
      <c r="AE665"/>
    </row>
    <row r="666" spans="17:31" x14ac:dyDescent="0.3">
      <c r="Q666" s="2" t="s">
        <v>1933</v>
      </c>
      <c r="R666" s="2">
        <v>2022</v>
      </c>
      <c r="AD666"/>
      <c r="AE666"/>
    </row>
    <row r="667" spans="17:31" x14ac:dyDescent="0.3">
      <c r="Q667" s="2" t="s">
        <v>1935</v>
      </c>
      <c r="R667" s="2">
        <v>2022</v>
      </c>
      <c r="AD667"/>
      <c r="AE667"/>
    </row>
    <row r="668" spans="17:31" x14ac:dyDescent="0.3">
      <c r="Q668" s="2" t="s">
        <v>676</v>
      </c>
      <c r="R668" s="2">
        <v>2022</v>
      </c>
      <c r="AD668"/>
      <c r="AE668"/>
    </row>
    <row r="669" spans="17:31" x14ac:dyDescent="0.3">
      <c r="Q669" s="2" t="s">
        <v>1029</v>
      </c>
      <c r="R669" s="2">
        <v>2022</v>
      </c>
      <c r="AD669"/>
      <c r="AE669"/>
    </row>
    <row r="670" spans="17:31" x14ac:dyDescent="0.3">
      <c r="Q670" s="2" t="s">
        <v>1830</v>
      </c>
      <c r="R670" s="2">
        <v>2022</v>
      </c>
      <c r="AD670"/>
      <c r="AE670"/>
    </row>
    <row r="671" spans="17:31" x14ac:dyDescent="0.3">
      <c r="Q671" s="2" t="s">
        <v>1738</v>
      </c>
      <c r="R671" s="2">
        <v>2022</v>
      </c>
      <c r="AD671"/>
      <c r="AE671"/>
    </row>
    <row r="672" spans="17:31" x14ac:dyDescent="0.3">
      <c r="Q672" s="2" t="s">
        <v>1937</v>
      </c>
      <c r="R672" s="2">
        <v>2022</v>
      </c>
      <c r="AD672"/>
      <c r="AE672"/>
    </row>
    <row r="673" spans="17:31" x14ac:dyDescent="0.3">
      <c r="Q673" s="2" t="s">
        <v>153</v>
      </c>
      <c r="R673" s="2">
        <v>2022</v>
      </c>
      <c r="AD673"/>
      <c r="AE673"/>
    </row>
    <row r="674" spans="17:31" x14ac:dyDescent="0.3">
      <c r="Q674" s="2" t="s">
        <v>1939</v>
      </c>
      <c r="R674" s="2">
        <v>2022</v>
      </c>
      <c r="AD674"/>
      <c r="AE674"/>
    </row>
    <row r="675" spans="17:31" x14ac:dyDescent="0.3">
      <c r="Q675" s="2" t="s">
        <v>1260</v>
      </c>
      <c r="R675" s="2">
        <v>2022</v>
      </c>
      <c r="AD675"/>
      <c r="AE675"/>
    </row>
    <row r="676" spans="17:31" x14ac:dyDescent="0.3">
      <c r="Q676" s="2" t="s">
        <v>1006</v>
      </c>
      <c r="R676" s="2">
        <v>2022</v>
      </c>
      <c r="AD676"/>
      <c r="AE676"/>
    </row>
    <row r="677" spans="17:31" x14ac:dyDescent="0.3">
      <c r="Q677" s="2" t="s">
        <v>973</v>
      </c>
      <c r="R677" s="2">
        <v>2022</v>
      </c>
      <c r="AD677"/>
      <c r="AE677"/>
    </row>
    <row r="678" spans="17:31" x14ac:dyDescent="0.3">
      <c r="Q678" s="2" t="s">
        <v>1943</v>
      </c>
      <c r="R678" s="2">
        <v>2022</v>
      </c>
      <c r="AD678"/>
      <c r="AE678"/>
    </row>
    <row r="679" spans="17:31" x14ac:dyDescent="0.3">
      <c r="Q679" s="2" t="s">
        <v>893</v>
      </c>
      <c r="R679" s="2">
        <v>2022</v>
      </c>
      <c r="AD679"/>
      <c r="AE679"/>
    </row>
    <row r="680" spans="17:31" x14ac:dyDescent="0.3">
      <c r="Q680" s="2" t="s">
        <v>1448</v>
      </c>
      <c r="R680" s="2">
        <v>2022</v>
      </c>
      <c r="AD680"/>
      <c r="AE680"/>
    </row>
    <row r="681" spans="17:31" x14ac:dyDescent="0.3">
      <c r="Q681" s="2" t="s">
        <v>875</v>
      </c>
      <c r="R681" s="2">
        <v>2022</v>
      </c>
      <c r="AD681"/>
      <c r="AE681"/>
    </row>
    <row r="682" spans="17:31" x14ac:dyDescent="0.3">
      <c r="Q682" s="2" t="s">
        <v>1947</v>
      </c>
      <c r="R682" s="2">
        <v>2022</v>
      </c>
      <c r="AD682"/>
      <c r="AE682"/>
    </row>
    <row r="683" spans="17:31" x14ac:dyDescent="0.3">
      <c r="Q683" s="2" t="s">
        <v>96</v>
      </c>
      <c r="R683" s="2">
        <v>2022</v>
      </c>
      <c r="AD683"/>
      <c r="AE683"/>
    </row>
    <row r="684" spans="17:31" x14ac:dyDescent="0.3">
      <c r="Q684" s="2" t="s">
        <v>454</v>
      </c>
      <c r="R684" s="2">
        <v>2022</v>
      </c>
      <c r="AD684"/>
      <c r="AE684"/>
    </row>
    <row r="685" spans="17:31" x14ac:dyDescent="0.3">
      <c r="Q685" s="2" t="s">
        <v>1948</v>
      </c>
      <c r="R685" s="2">
        <v>2022</v>
      </c>
      <c r="AD685"/>
      <c r="AE685"/>
    </row>
    <row r="686" spans="17:31" x14ac:dyDescent="0.3">
      <c r="Q686" s="2" t="s">
        <v>1410</v>
      </c>
      <c r="R686" s="2">
        <v>2022</v>
      </c>
      <c r="AD686"/>
      <c r="AE686"/>
    </row>
    <row r="687" spans="17:31" x14ac:dyDescent="0.3">
      <c r="Q687" s="2" t="s">
        <v>1253</v>
      </c>
      <c r="R687" s="2">
        <v>2022</v>
      </c>
      <c r="AD687"/>
      <c r="AE687"/>
    </row>
    <row r="688" spans="17:31" x14ac:dyDescent="0.3">
      <c r="Q688" s="2" t="s">
        <v>547</v>
      </c>
      <c r="R688" s="2">
        <v>2022</v>
      </c>
      <c r="AD688"/>
      <c r="AE688"/>
    </row>
    <row r="689" spans="17:31" x14ac:dyDescent="0.3">
      <c r="Q689" s="2" t="s">
        <v>917</v>
      </c>
      <c r="R689" s="2">
        <v>2022</v>
      </c>
      <c r="AD689"/>
      <c r="AE689"/>
    </row>
    <row r="690" spans="17:31" x14ac:dyDescent="0.3">
      <c r="Q690" s="2" t="s">
        <v>589</v>
      </c>
      <c r="R690" s="2">
        <v>2022</v>
      </c>
      <c r="AD690"/>
      <c r="AE690"/>
    </row>
    <row r="691" spans="17:31" x14ac:dyDescent="0.3">
      <c r="Q691" s="2" t="s">
        <v>1950</v>
      </c>
      <c r="R691" s="2">
        <v>2022</v>
      </c>
      <c r="AD691"/>
      <c r="AE691"/>
    </row>
    <row r="692" spans="17:31" x14ac:dyDescent="0.3">
      <c r="Q692" s="2" t="s">
        <v>1953</v>
      </c>
      <c r="R692" s="2">
        <v>2022</v>
      </c>
      <c r="AD692"/>
      <c r="AE692"/>
    </row>
    <row r="693" spans="17:31" x14ac:dyDescent="0.3">
      <c r="Q693" s="2" t="s">
        <v>1312</v>
      </c>
      <c r="R693" s="2">
        <v>2022</v>
      </c>
      <c r="AD693"/>
      <c r="AE693"/>
    </row>
    <row r="694" spans="17:31" x14ac:dyDescent="0.3">
      <c r="Q694" s="2" t="s">
        <v>382</v>
      </c>
      <c r="R694" s="2">
        <v>2022</v>
      </c>
      <c r="AD694"/>
      <c r="AE694"/>
    </row>
    <row r="695" spans="17:31" x14ac:dyDescent="0.3">
      <c r="Q695" s="2" t="s">
        <v>1334</v>
      </c>
      <c r="R695" s="2">
        <v>2022</v>
      </c>
      <c r="AD695"/>
      <c r="AE695"/>
    </row>
    <row r="696" spans="17:31" x14ac:dyDescent="0.3">
      <c r="Q696" s="2" t="s">
        <v>1690</v>
      </c>
      <c r="R696" s="2">
        <v>2022</v>
      </c>
      <c r="AD696"/>
      <c r="AE696"/>
    </row>
    <row r="697" spans="17:31" x14ac:dyDescent="0.3">
      <c r="Q697" s="2" t="s">
        <v>1959</v>
      </c>
      <c r="R697" s="2">
        <v>2022</v>
      </c>
      <c r="AD697"/>
      <c r="AE697"/>
    </row>
    <row r="698" spans="17:31" x14ac:dyDescent="0.3">
      <c r="Q698" s="2" t="s">
        <v>1497</v>
      </c>
      <c r="R698" s="2">
        <v>2022</v>
      </c>
      <c r="AD698"/>
      <c r="AE698"/>
    </row>
    <row r="699" spans="17:31" x14ac:dyDescent="0.3">
      <c r="Q699" s="2" t="s">
        <v>1053</v>
      </c>
      <c r="R699" s="2">
        <v>2022</v>
      </c>
      <c r="AD699"/>
      <c r="AE699"/>
    </row>
    <row r="700" spans="17:31" x14ac:dyDescent="0.3">
      <c r="Q700" s="2" t="s">
        <v>909</v>
      </c>
      <c r="R700" s="2">
        <v>2022</v>
      </c>
      <c r="AD700"/>
      <c r="AE700"/>
    </row>
    <row r="701" spans="17:31" x14ac:dyDescent="0.3">
      <c r="Q701" s="2" t="s">
        <v>1332</v>
      </c>
      <c r="R701" s="2">
        <v>2022</v>
      </c>
      <c r="AD701"/>
      <c r="AE701"/>
    </row>
    <row r="702" spans="17:31" x14ac:dyDescent="0.3">
      <c r="Q702" s="2" t="s">
        <v>187</v>
      </c>
      <c r="R702" s="2">
        <v>2022</v>
      </c>
      <c r="AD702"/>
      <c r="AE702"/>
    </row>
    <row r="703" spans="17:31" x14ac:dyDescent="0.3">
      <c r="Q703" s="2" t="s">
        <v>1964</v>
      </c>
      <c r="R703" s="2">
        <v>2022</v>
      </c>
      <c r="AD703"/>
      <c r="AE703"/>
    </row>
    <row r="704" spans="17:31" x14ac:dyDescent="0.3">
      <c r="Q704" s="2" t="s">
        <v>1965</v>
      </c>
      <c r="R704" s="2">
        <v>2022</v>
      </c>
      <c r="AD704"/>
      <c r="AE704"/>
    </row>
    <row r="705" spans="17:31" x14ac:dyDescent="0.3">
      <c r="Q705" s="2" t="s">
        <v>1654</v>
      </c>
      <c r="R705" s="2">
        <v>2022</v>
      </c>
      <c r="AD705"/>
      <c r="AE705"/>
    </row>
    <row r="706" spans="17:31" x14ac:dyDescent="0.3">
      <c r="Q706" s="2" t="s">
        <v>780</v>
      </c>
      <c r="R706" s="2">
        <v>2022</v>
      </c>
      <c r="AD706"/>
      <c r="AE706"/>
    </row>
    <row r="707" spans="17:31" x14ac:dyDescent="0.3">
      <c r="Q707" s="2" t="s">
        <v>1968</v>
      </c>
      <c r="R707" s="2">
        <v>2022</v>
      </c>
      <c r="AD707"/>
      <c r="AE707"/>
    </row>
    <row r="708" spans="17:31" x14ac:dyDescent="0.3">
      <c r="Q708" s="2" t="s">
        <v>1970</v>
      </c>
      <c r="R708" s="2">
        <v>2022</v>
      </c>
      <c r="AD708"/>
      <c r="AE708"/>
    </row>
    <row r="709" spans="17:31" x14ac:dyDescent="0.3">
      <c r="Q709" s="2" t="s">
        <v>467</v>
      </c>
      <c r="R709" s="2">
        <v>2022</v>
      </c>
      <c r="AD709"/>
      <c r="AE709"/>
    </row>
    <row r="710" spans="17:31" x14ac:dyDescent="0.3">
      <c r="Q710" s="2" t="s">
        <v>1637</v>
      </c>
      <c r="R710" s="2">
        <v>2022</v>
      </c>
      <c r="AD710"/>
      <c r="AE710"/>
    </row>
    <row r="711" spans="17:31" x14ac:dyDescent="0.3">
      <c r="Q711" s="2" t="s">
        <v>1973</v>
      </c>
      <c r="R711" s="2">
        <v>2022</v>
      </c>
      <c r="AD711"/>
      <c r="AE711"/>
    </row>
    <row r="712" spans="17:31" x14ac:dyDescent="0.3">
      <c r="Q712" s="2" t="s">
        <v>1858</v>
      </c>
      <c r="R712" s="2">
        <v>2022</v>
      </c>
      <c r="AD712"/>
      <c r="AE712"/>
    </row>
    <row r="713" spans="17:31" x14ac:dyDescent="0.3">
      <c r="Q713" s="2" t="s">
        <v>1375</v>
      </c>
      <c r="R713" s="2">
        <v>2022</v>
      </c>
      <c r="AD713"/>
      <c r="AE713"/>
    </row>
    <row r="714" spans="17:31" x14ac:dyDescent="0.3">
      <c r="Q714" s="2" t="s">
        <v>1025</v>
      </c>
      <c r="R714" s="2">
        <v>2022</v>
      </c>
      <c r="AD714"/>
      <c r="AE714"/>
    </row>
    <row r="715" spans="17:31" x14ac:dyDescent="0.3">
      <c r="Q715" s="2" t="s">
        <v>790</v>
      </c>
      <c r="R715" s="2">
        <v>2022</v>
      </c>
      <c r="AD715"/>
      <c r="AE715"/>
    </row>
    <row r="716" spans="17:31" x14ac:dyDescent="0.3">
      <c r="Q716" s="2" t="s">
        <v>1440</v>
      </c>
      <c r="R716" s="2">
        <v>2022</v>
      </c>
      <c r="AD716"/>
      <c r="AE716"/>
    </row>
    <row r="717" spans="17:31" x14ac:dyDescent="0.3">
      <c r="Q717" s="2" t="s">
        <v>912</v>
      </c>
      <c r="R717" s="2">
        <v>2022</v>
      </c>
      <c r="AD717"/>
      <c r="AE717"/>
    </row>
    <row r="718" spans="17:31" x14ac:dyDescent="0.3">
      <c r="Q718" s="2" t="s">
        <v>1976</v>
      </c>
      <c r="R718" s="2">
        <v>2022</v>
      </c>
      <c r="AD718"/>
      <c r="AE718"/>
    </row>
    <row r="719" spans="17:31" x14ac:dyDescent="0.3">
      <c r="Q719" s="2" t="s">
        <v>1746</v>
      </c>
      <c r="R719" s="2">
        <v>2022</v>
      </c>
      <c r="AD719"/>
      <c r="AE719"/>
    </row>
    <row r="720" spans="17:31" x14ac:dyDescent="0.3">
      <c r="Q720" s="2" t="s">
        <v>1979</v>
      </c>
      <c r="R720" s="2">
        <v>2022</v>
      </c>
      <c r="AD720"/>
      <c r="AE720"/>
    </row>
    <row r="721" spans="17:31" x14ac:dyDescent="0.3">
      <c r="Q721" s="2" t="s">
        <v>1106</v>
      </c>
      <c r="R721" s="2">
        <v>2022</v>
      </c>
      <c r="AD721"/>
      <c r="AE721"/>
    </row>
    <row r="722" spans="17:31" x14ac:dyDescent="0.3">
      <c r="Q722" s="2" t="s">
        <v>740</v>
      </c>
      <c r="R722" s="2">
        <v>2022</v>
      </c>
      <c r="AD722"/>
      <c r="AE722"/>
    </row>
    <row r="723" spans="17:31" x14ac:dyDescent="0.3">
      <c r="Q723" s="2" t="s">
        <v>1403</v>
      </c>
      <c r="R723" s="2">
        <v>2022</v>
      </c>
      <c r="AD723"/>
      <c r="AE723"/>
    </row>
    <row r="724" spans="17:31" x14ac:dyDescent="0.3">
      <c r="Q724" s="2" t="s">
        <v>109</v>
      </c>
      <c r="R724" s="2">
        <v>2022</v>
      </c>
      <c r="AD724"/>
      <c r="AE724"/>
    </row>
    <row r="725" spans="17:31" x14ac:dyDescent="0.3">
      <c r="Q725" s="2" t="s">
        <v>1635</v>
      </c>
      <c r="R725" s="2">
        <v>2022</v>
      </c>
      <c r="AD725"/>
      <c r="AE725"/>
    </row>
    <row r="726" spans="17:31" x14ac:dyDescent="0.3">
      <c r="Q726" s="2" t="s">
        <v>282</v>
      </c>
      <c r="R726" s="2">
        <v>2022</v>
      </c>
      <c r="AD726"/>
      <c r="AE726"/>
    </row>
    <row r="727" spans="17:31" x14ac:dyDescent="0.3">
      <c r="Q727" s="2" t="s">
        <v>683</v>
      </c>
      <c r="R727" s="2">
        <v>2022</v>
      </c>
      <c r="AD727"/>
      <c r="AE727"/>
    </row>
    <row r="728" spans="17:31" x14ac:dyDescent="0.3">
      <c r="Q728" s="2" t="s">
        <v>1359</v>
      </c>
      <c r="R728" s="2">
        <v>2022</v>
      </c>
      <c r="AD728"/>
      <c r="AE728"/>
    </row>
    <row r="729" spans="17:31" x14ac:dyDescent="0.3">
      <c r="Q729" s="2" t="s">
        <v>1428</v>
      </c>
      <c r="R729" s="2">
        <v>2022</v>
      </c>
      <c r="AD729"/>
      <c r="AE729"/>
    </row>
    <row r="730" spans="17:31" x14ac:dyDescent="0.3">
      <c r="Q730" s="2" t="s">
        <v>291</v>
      </c>
      <c r="R730" s="2">
        <v>2022</v>
      </c>
      <c r="AD730"/>
      <c r="AE730"/>
    </row>
    <row r="731" spans="17:31" x14ac:dyDescent="0.3">
      <c r="Q731" s="2" t="s">
        <v>309</v>
      </c>
      <c r="R731" s="2">
        <v>2022</v>
      </c>
      <c r="AD731"/>
      <c r="AE731"/>
    </row>
    <row r="732" spans="17:31" x14ac:dyDescent="0.3">
      <c r="Q732" s="2" t="s">
        <v>1988</v>
      </c>
      <c r="R732" s="2">
        <v>2022</v>
      </c>
      <c r="AD732"/>
      <c r="AE732"/>
    </row>
    <row r="733" spans="17:31" x14ac:dyDescent="0.3">
      <c r="Q733" s="2" t="s">
        <v>400</v>
      </c>
      <c r="R733" s="2">
        <v>2022</v>
      </c>
      <c r="AD733"/>
      <c r="AE733"/>
    </row>
    <row r="734" spans="17:31" x14ac:dyDescent="0.3">
      <c r="Q734" s="2" t="s">
        <v>924</v>
      </c>
      <c r="R734" s="2">
        <v>2022</v>
      </c>
      <c r="AD734"/>
      <c r="AE734"/>
    </row>
    <row r="735" spans="17:31" x14ac:dyDescent="0.3">
      <c r="Q735" s="2" t="s">
        <v>1993</v>
      </c>
      <c r="R735" s="2">
        <v>2022</v>
      </c>
      <c r="AD735"/>
      <c r="AE735"/>
    </row>
    <row r="736" spans="17:31" x14ac:dyDescent="0.3">
      <c r="Q736" s="2" t="s">
        <v>1790</v>
      </c>
      <c r="R736" s="2">
        <v>2022</v>
      </c>
      <c r="AD736"/>
      <c r="AE736"/>
    </row>
    <row r="737" spans="17:31" x14ac:dyDescent="0.3">
      <c r="Q737" s="2" t="s">
        <v>1996</v>
      </c>
      <c r="R737" s="2">
        <v>2022</v>
      </c>
      <c r="AD737"/>
      <c r="AE737"/>
    </row>
    <row r="738" spans="17:31" x14ac:dyDescent="0.3">
      <c r="Q738" s="2" t="s">
        <v>419</v>
      </c>
      <c r="R738" s="2">
        <v>2022</v>
      </c>
      <c r="AD738"/>
      <c r="AE738"/>
    </row>
    <row r="739" spans="17:31" x14ac:dyDescent="0.3">
      <c r="Q739" s="2" t="s">
        <v>1523</v>
      </c>
      <c r="R739" s="2">
        <v>2022</v>
      </c>
      <c r="AD739"/>
      <c r="AE739"/>
    </row>
    <row r="740" spans="17:31" x14ac:dyDescent="0.3">
      <c r="Q740" s="2" t="s">
        <v>788</v>
      </c>
      <c r="R740" s="2">
        <v>2022</v>
      </c>
      <c r="AD740"/>
      <c r="AE740"/>
    </row>
    <row r="741" spans="17:31" x14ac:dyDescent="0.3">
      <c r="Q741" s="2" t="s">
        <v>141</v>
      </c>
      <c r="R741" s="2">
        <v>2022</v>
      </c>
      <c r="AD741"/>
      <c r="AE741"/>
    </row>
    <row r="742" spans="17:31" x14ac:dyDescent="0.3">
      <c r="Q742" s="2" t="s">
        <v>831</v>
      </c>
      <c r="R742" s="2">
        <v>2022</v>
      </c>
      <c r="AD742"/>
      <c r="AE742"/>
    </row>
    <row r="743" spans="17:31" x14ac:dyDescent="0.3">
      <c r="Q743" s="2" t="s">
        <v>1373</v>
      </c>
      <c r="R743" s="2">
        <v>2022</v>
      </c>
      <c r="AD743"/>
      <c r="AE743"/>
    </row>
    <row r="744" spans="17:31" x14ac:dyDescent="0.3">
      <c r="Q744" s="2" t="s">
        <v>937</v>
      </c>
      <c r="R744" s="2">
        <v>2022</v>
      </c>
      <c r="AD744"/>
      <c r="AE744"/>
    </row>
    <row r="745" spans="17:31" x14ac:dyDescent="0.3">
      <c r="Q745" s="2" t="s">
        <v>620</v>
      </c>
      <c r="R745" s="2">
        <v>2022</v>
      </c>
      <c r="AD745"/>
      <c r="AE745"/>
    </row>
    <row r="746" spans="17:31" x14ac:dyDescent="0.3">
      <c r="Q746" s="2" t="s">
        <v>1179</v>
      </c>
      <c r="R746" s="2">
        <v>2022</v>
      </c>
      <c r="AD746"/>
      <c r="AE746"/>
    </row>
    <row r="747" spans="17:31" x14ac:dyDescent="0.3">
      <c r="Q747" s="2" t="s">
        <v>507</v>
      </c>
      <c r="R747" s="2">
        <v>2022</v>
      </c>
      <c r="AD747"/>
      <c r="AE747"/>
    </row>
    <row r="748" spans="17:31" x14ac:dyDescent="0.3">
      <c r="Q748" s="2" t="s">
        <v>833</v>
      </c>
      <c r="R748" s="2">
        <v>2022</v>
      </c>
      <c r="AD748"/>
      <c r="AE748"/>
    </row>
    <row r="749" spans="17:31" x14ac:dyDescent="0.3">
      <c r="Q749" s="2" t="s">
        <v>1487</v>
      </c>
      <c r="R749" s="2">
        <v>2022</v>
      </c>
      <c r="AD749"/>
      <c r="AE749"/>
    </row>
    <row r="750" spans="17:31" x14ac:dyDescent="0.3">
      <c r="Q750" s="2" t="s">
        <v>1416</v>
      </c>
      <c r="R750" s="2">
        <v>2022</v>
      </c>
      <c r="AD750"/>
      <c r="AE750"/>
    </row>
    <row r="751" spans="17:31" x14ac:dyDescent="0.3">
      <c r="Q751" s="2" t="s">
        <v>1496</v>
      </c>
      <c r="R751" s="2">
        <v>2022</v>
      </c>
      <c r="AD751"/>
      <c r="AE751"/>
    </row>
    <row r="752" spans="17:31" x14ac:dyDescent="0.3">
      <c r="Q752" s="2" t="s">
        <v>511</v>
      </c>
      <c r="R752" s="2">
        <v>2022</v>
      </c>
      <c r="AD752"/>
      <c r="AE752"/>
    </row>
    <row r="753" spans="17:31" x14ac:dyDescent="0.3">
      <c r="Q753" s="2" t="s">
        <v>1214</v>
      </c>
      <c r="R753" s="2">
        <v>2022</v>
      </c>
      <c r="AD753"/>
      <c r="AE753"/>
    </row>
    <row r="754" spans="17:31" x14ac:dyDescent="0.3">
      <c r="Q754" s="2" t="s">
        <v>1707</v>
      </c>
      <c r="R754" s="2">
        <v>2022</v>
      </c>
      <c r="AD754"/>
      <c r="AE754"/>
    </row>
    <row r="755" spans="17:31" x14ac:dyDescent="0.3">
      <c r="Q755" s="2" t="s">
        <v>2013</v>
      </c>
      <c r="R755" s="2">
        <v>2022</v>
      </c>
      <c r="AD755"/>
      <c r="AE755"/>
    </row>
    <row r="756" spans="17:31" x14ac:dyDescent="0.3">
      <c r="Q756" s="2" t="s">
        <v>1461</v>
      </c>
      <c r="R756" s="2">
        <v>2022</v>
      </c>
      <c r="AD756"/>
      <c r="AE756"/>
    </row>
    <row r="757" spans="17:31" x14ac:dyDescent="0.3">
      <c r="Q757" s="2" t="s">
        <v>2014</v>
      </c>
      <c r="R757" s="2">
        <v>2022</v>
      </c>
      <c r="AD757"/>
      <c r="AE757"/>
    </row>
    <row r="758" spans="17:31" x14ac:dyDescent="0.3">
      <c r="Q758" s="2" t="s">
        <v>2015</v>
      </c>
      <c r="R758" s="2">
        <v>2022</v>
      </c>
      <c r="AD758"/>
      <c r="AE758"/>
    </row>
    <row r="759" spans="17:31" x14ac:dyDescent="0.3">
      <c r="Q759" s="2" t="s">
        <v>1069</v>
      </c>
      <c r="R759" s="2">
        <v>2022</v>
      </c>
      <c r="AD759"/>
      <c r="AE759"/>
    </row>
    <row r="760" spans="17:31" x14ac:dyDescent="0.3">
      <c r="Q760" s="2" t="s">
        <v>2019</v>
      </c>
      <c r="R760" s="2">
        <v>2022</v>
      </c>
      <c r="AD760"/>
      <c r="AE760"/>
    </row>
    <row r="761" spans="17:31" x14ac:dyDescent="0.3">
      <c r="Q761" s="2" t="s">
        <v>1394</v>
      </c>
      <c r="R761" s="2">
        <v>2022</v>
      </c>
      <c r="AD761"/>
      <c r="AE761"/>
    </row>
    <row r="762" spans="17:31" x14ac:dyDescent="0.3">
      <c r="Q762" s="2" t="s">
        <v>1760</v>
      </c>
      <c r="R762" s="2">
        <v>2022</v>
      </c>
      <c r="AD762"/>
      <c r="AE762"/>
    </row>
    <row r="763" spans="17:31" x14ac:dyDescent="0.3">
      <c r="Q763" s="2" t="s">
        <v>2023</v>
      </c>
      <c r="R763" s="2">
        <v>2022</v>
      </c>
      <c r="AD763"/>
      <c r="AE763"/>
    </row>
    <row r="764" spans="17:31" x14ac:dyDescent="0.3">
      <c r="Q764" s="2" t="s">
        <v>562</v>
      </c>
      <c r="R764" s="2">
        <v>2022</v>
      </c>
      <c r="AD764"/>
      <c r="AE764"/>
    </row>
    <row r="765" spans="17:31" x14ac:dyDescent="0.3">
      <c r="Q765" s="2" t="s">
        <v>1279</v>
      </c>
      <c r="R765" s="2">
        <v>2022</v>
      </c>
      <c r="AD765"/>
      <c r="AE765"/>
    </row>
    <row r="766" spans="17:31" x14ac:dyDescent="0.3">
      <c r="Q766" s="2" t="s">
        <v>1343</v>
      </c>
      <c r="R766" s="2">
        <v>2022</v>
      </c>
      <c r="AD766"/>
      <c r="AE766"/>
    </row>
    <row r="767" spans="17:31" x14ac:dyDescent="0.3">
      <c r="Q767" s="2" t="s">
        <v>592</v>
      </c>
      <c r="R767" s="2">
        <v>2022</v>
      </c>
      <c r="AD767"/>
      <c r="AE767"/>
    </row>
    <row r="768" spans="17:31" x14ac:dyDescent="0.3">
      <c r="Q768" s="2" t="s">
        <v>1557</v>
      </c>
      <c r="R768" s="2">
        <v>2022</v>
      </c>
      <c r="AD768"/>
      <c r="AE768"/>
    </row>
    <row r="769" spans="17:31" x14ac:dyDescent="0.3">
      <c r="Q769" s="2" t="s">
        <v>682</v>
      </c>
      <c r="R769" s="2">
        <v>2022</v>
      </c>
      <c r="AD769"/>
      <c r="AE769"/>
    </row>
    <row r="770" spans="17:31" x14ac:dyDescent="0.3">
      <c r="Q770" s="2" t="s">
        <v>1290</v>
      </c>
      <c r="R770" s="2">
        <v>2022</v>
      </c>
      <c r="AD770"/>
      <c r="AE770"/>
    </row>
    <row r="771" spans="17:31" x14ac:dyDescent="0.3">
      <c r="Q771" s="2" t="s">
        <v>11</v>
      </c>
      <c r="R771" s="2">
        <v>2022</v>
      </c>
      <c r="AD771"/>
      <c r="AE771"/>
    </row>
    <row r="772" spans="17:31" x14ac:dyDescent="0.3">
      <c r="Q772" s="2" t="s">
        <v>1414</v>
      </c>
      <c r="R772" s="2">
        <v>2022</v>
      </c>
      <c r="AD772"/>
      <c r="AE772"/>
    </row>
    <row r="773" spans="17:31" x14ac:dyDescent="0.3">
      <c r="Q773" s="2" t="s">
        <v>1078</v>
      </c>
      <c r="R773" s="2">
        <v>2022</v>
      </c>
      <c r="AD773"/>
      <c r="AE773"/>
    </row>
    <row r="774" spans="17:31" x14ac:dyDescent="0.3">
      <c r="Q774" s="2" t="s">
        <v>1145</v>
      </c>
      <c r="R774" s="2">
        <v>2022</v>
      </c>
      <c r="AD774"/>
      <c r="AE774"/>
    </row>
    <row r="775" spans="17:31" x14ac:dyDescent="0.3">
      <c r="Q775" s="2" t="s">
        <v>609</v>
      </c>
      <c r="R775" s="2">
        <v>2022</v>
      </c>
      <c r="AD775"/>
      <c r="AE775"/>
    </row>
    <row r="776" spans="17:31" x14ac:dyDescent="0.3">
      <c r="Q776" s="2" t="s">
        <v>2035</v>
      </c>
      <c r="R776" s="2">
        <v>2022</v>
      </c>
      <c r="AD776"/>
      <c r="AE776"/>
    </row>
    <row r="777" spans="17:31" x14ac:dyDescent="0.3">
      <c r="Q777" s="2" t="s">
        <v>637</v>
      </c>
      <c r="R777" s="2">
        <v>2022</v>
      </c>
      <c r="AD777"/>
      <c r="AE777"/>
    </row>
    <row r="778" spans="17:31" x14ac:dyDescent="0.3">
      <c r="Q778" s="2" t="s">
        <v>1337</v>
      </c>
      <c r="R778" s="2">
        <v>2022</v>
      </c>
      <c r="AD778"/>
      <c r="AE778"/>
    </row>
    <row r="779" spans="17:31" x14ac:dyDescent="0.3">
      <c r="Q779" s="2" t="s">
        <v>2039</v>
      </c>
      <c r="R779" s="2">
        <v>2022</v>
      </c>
      <c r="AD779"/>
      <c r="AE779"/>
    </row>
    <row r="780" spans="17:31" x14ac:dyDescent="0.3">
      <c r="Q780" s="2" t="s">
        <v>2041</v>
      </c>
      <c r="R780" s="2">
        <v>2022</v>
      </c>
      <c r="AD780"/>
      <c r="AE780"/>
    </row>
    <row r="781" spans="17:31" x14ac:dyDescent="0.3">
      <c r="Q781" s="2" t="s">
        <v>327</v>
      </c>
      <c r="R781" s="2">
        <v>2022</v>
      </c>
      <c r="AD781"/>
      <c r="AE781"/>
    </row>
    <row r="782" spans="17:31" x14ac:dyDescent="0.3">
      <c r="Q782" s="2" t="s">
        <v>169</v>
      </c>
      <c r="R782" s="2">
        <v>2022</v>
      </c>
      <c r="AD782"/>
      <c r="AE782"/>
    </row>
    <row r="783" spans="17:31" x14ac:dyDescent="0.3">
      <c r="Q783" s="2" t="s">
        <v>251</v>
      </c>
      <c r="R783" s="2">
        <v>2022</v>
      </c>
      <c r="AD783"/>
      <c r="AE783"/>
    </row>
    <row r="784" spans="17:31" x14ac:dyDescent="0.3">
      <c r="Q784" s="2" t="s">
        <v>2044</v>
      </c>
      <c r="R784" s="2">
        <v>2022</v>
      </c>
      <c r="AD784"/>
      <c r="AE784"/>
    </row>
    <row r="785" spans="17:31" x14ac:dyDescent="0.3">
      <c r="Q785" s="2" t="s">
        <v>859</v>
      </c>
      <c r="R785" s="2">
        <v>2022</v>
      </c>
      <c r="AD785"/>
      <c r="AE785"/>
    </row>
    <row r="786" spans="17:31" x14ac:dyDescent="0.3">
      <c r="Q786" s="2" t="s">
        <v>220</v>
      </c>
      <c r="R786" s="2">
        <v>2022</v>
      </c>
      <c r="AD786"/>
      <c r="AE786"/>
    </row>
    <row r="787" spans="17:31" x14ac:dyDescent="0.3">
      <c r="Q787" s="2" t="s">
        <v>711</v>
      </c>
      <c r="R787" s="2">
        <v>2022</v>
      </c>
      <c r="AD787"/>
      <c r="AE787"/>
    </row>
    <row r="788" spans="17:31" x14ac:dyDescent="0.3">
      <c r="Q788" s="2" t="s">
        <v>1678</v>
      </c>
      <c r="R788" s="2">
        <v>2022</v>
      </c>
      <c r="AD788"/>
      <c r="AE788"/>
    </row>
    <row r="789" spans="17:31" x14ac:dyDescent="0.3">
      <c r="Q789" s="2" t="s">
        <v>891</v>
      </c>
      <c r="R789" s="2">
        <v>2022</v>
      </c>
      <c r="AD789"/>
      <c r="AE789"/>
    </row>
    <row r="790" spans="17:31" x14ac:dyDescent="0.3">
      <c r="Q790" s="2" t="s">
        <v>133</v>
      </c>
      <c r="R790" s="2">
        <v>2022</v>
      </c>
      <c r="AD790"/>
      <c r="AE790"/>
    </row>
    <row r="791" spans="17:31" x14ac:dyDescent="0.3">
      <c r="Q791" s="2" t="s">
        <v>535</v>
      </c>
      <c r="R791" s="2">
        <v>2022</v>
      </c>
      <c r="AD791"/>
      <c r="AE791"/>
    </row>
    <row r="792" spans="17:31" x14ac:dyDescent="0.3">
      <c r="Q792" s="2" t="s">
        <v>554</v>
      </c>
      <c r="R792" s="2">
        <v>2022</v>
      </c>
      <c r="AD792"/>
      <c r="AE792"/>
    </row>
    <row r="793" spans="17:31" x14ac:dyDescent="0.3">
      <c r="Q793" s="2" t="s">
        <v>2050</v>
      </c>
      <c r="R793" s="2">
        <v>2022</v>
      </c>
      <c r="AD793"/>
      <c r="AE793"/>
    </row>
    <row r="794" spans="17:31" x14ac:dyDescent="0.3">
      <c r="Q794" s="2" t="s">
        <v>1297</v>
      </c>
      <c r="R794" s="2">
        <v>2022</v>
      </c>
      <c r="AD794"/>
      <c r="AE794"/>
    </row>
    <row r="795" spans="17:31" x14ac:dyDescent="0.3">
      <c r="Q795" s="2" t="s">
        <v>2055</v>
      </c>
      <c r="R795" s="2">
        <v>2022</v>
      </c>
      <c r="AD795"/>
      <c r="AE795"/>
    </row>
    <row r="796" spans="17:31" x14ac:dyDescent="0.3">
      <c r="Q796" s="2" t="s">
        <v>1548</v>
      </c>
      <c r="R796" s="2">
        <v>2022</v>
      </c>
      <c r="AD796"/>
      <c r="AE796"/>
    </row>
    <row r="797" spans="17:31" x14ac:dyDescent="0.3">
      <c r="Q797" s="2" t="s">
        <v>1521</v>
      </c>
      <c r="R797" s="2">
        <v>2022</v>
      </c>
    </row>
    <row r="798" spans="17:31" x14ac:dyDescent="0.3">
      <c r="Q798" s="2" t="s">
        <v>2059</v>
      </c>
      <c r="R798" s="2">
        <v>2022</v>
      </c>
    </row>
    <row r="799" spans="17:31" x14ac:dyDescent="0.3">
      <c r="Q799" s="2" t="s">
        <v>525</v>
      </c>
      <c r="R799" s="2">
        <v>2022</v>
      </c>
    </row>
    <row r="800" spans="17:31" x14ac:dyDescent="0.3">
      <c r="Q800" s="2" t="s">
        <v>2062</v>
      </c>
      <c r="R800" s="2">
        <v>2022</v>
      </c>
    </row>
    <row r="801" spans="17:18" x14ac:dyDescent="0.3">
      <c r="Q801" s="2" t="s">
        <v>1480</v>
      </c>
      <c r="R801" s="2">
        <v>2022</v>
      </c>
    </row>
    <row r="802" spans="17:18" x14ac:dyDescent="0.3">
      <c r="Q802" s="2" t="s">
        <v>595</v>
      </c>
      <c r="R802" s="2">
        <v>2022</v>
      </c>
    </row>
    <row r="803" spans="17:18" x14ac:dyDescent="0.3">
      <c r="Q803" s="2" t="s">
        <v>445</v>
      </c>
      <c r="R803" s="2">
        <v>2022</v>
      </c>
    </row>
    <row r="804" spans="17:18" x14ac:dyDescent="0.3">
      <c r="Q804" s="2" t="s">
        <v>2066</v>
      </c>
      <c r="R804" s="2">
        <v>2022</v>
      </c>
    </row>
    <row r="805" spans="17:18" x14ac:dyDescent="0.3">
      <c r="Q805" s="2" t="s">
        <v>2067</v>
      </c>
      <c r="R805" s="2">
        <v>2022</v>
      </c>
    </row>
    <row r="806" spans="17:18" x14ac:dyDescent="0.3">
      <c r="Q806" s="2" t="s">
        <v>1273</v>
      </c>
      <c r="R806" s="2">
        <v>2022</v>
      </c>
    </row>
    <row r="807" spans="17:18" x14ac:dyDescent="0.3">
      <c r="Q807" s="2" t="s">
        <v>1269</v>
      </c>
      <c r="R807" s="2">
        <v>2022</v>
      </c>
    </row>
    <row r="808" spans="17:18" x14ac:dyDescent="0.3">
      <c r="Q808" s="2" t="s">
        <v>1005</v>
      </c>
      <c r="R808" s="2">
        <v>2022</v>
      </c>
    </row>
    <row r="809" spans="17:18" x14ac:dyDescent="0.3">
      <c r="Q809" s="2" t="s">
        <v>850</v>
      </c>
      <c r="R809" s="2">
        <v>2022</v>
      </c>
    </row>
    <row r="810" spans="17:18" x14ac:dyDescent="0.3">
      <c r="Q810" s="2" t="s">
        <v>947</v>
      </c>
      <c r="R810" s="2">
        <v>2022</v>
      </c>
    </row>
    <row r="811" spans="17:18" x14ac:dyDescent="0.3">
      <c r="Q811" s="2" t="s">
        <v>394</v>
      </c>
      <c r="R811" s="2">
        <v>2022</v>
      </c>
    </row>
    <row r="812" spans="17:18" x14ac:dyDescent="0.3">
      <c r="Q812" s="2" t="s">
        <v>1202</v>
      </c>
      <c r="R812" s="2">
        <v>2022</v>
      </c>
    </row>
    <row r="813" spans="17:18" x14ac:dyDescent="0.3">
      <c r="Q813" s="2" t="s">
        <v>2073</v>
      </c>
      <c r="R813" s="2">
        <v>2022</v>
      </c>
    </row>
    <row r="814" spans="17:18" x14ac:dyDescent="0.3">
      <c r="Q814" s="2" t="s">
        <v>744</v>
      </c>
      <c r="R814" s="2">
        <v>2022</v>
      </c>
    </row>
    <row r="815" spans="17:18" x14ac:dyDescent="0.3">
      <c r="Q815" s="2" t="s">
        <v>532</v>
      </c>
      <c r="R815" s="2">
        <v>2022</v>
      </c>
    </row>
    <row r="816" spans="17:18" x14ac:dyDescent="0.3">
      <c r="Q816" s="2" t="s">
        <v>1469</v>
      </c>
      <c r="R816" s="2">
        <v>2022</v>
      </c>
    </row>
    <row r="817" spans="17:18" x14ac:dyDescent="0.3">
      <c r="Q817" s="2" t="s">
        <v>458</v>
      </c>
      <c r="R817" s="2">
        <v>2022</v>
      </c>
    </row>
    <row r="818" spans="17:18" x14ac:dyDescent="0.3">
      <c r="Q818" s="2" t="s">
        <v>1291</v>
      </c>
      <c r="R818" s="2">
        <v>2022</v>
      </c>
    </row>
    <row r="819" spans="17:18" x14ac:dyDescent="0.3">
      <c r="Q819" s="2" t="s">
        <v>861</v>
      </c>
      <c r="R819" s="2">
        <v>2022</v>
      </c>
    </row>
    <row r="820" spans="17:18" x14ac:dyDescent="0.3">
      <c r="Q820" s="2" t="s">
        <v>56</v>
      </c>
      <c r="R820" s="2">
        <v>2022</v>
      </c>
    </row>
    <row r="821" spans="17:18" x14ac:dyDescent="0.3">
      <c r="Q821" s="2" t="s">
        <v>991</v>
      </c>
      <c r="R821" s="2">
        <v>2022</v>
      </c>
    </row>
    <row r="822" spans="17:18" x14ac:dyDescent="0.3">
      <c r="Q822" s="2" t="s">
        <v>1345</v>
      </c>
      <c r="R822" s="2">
        <v>2022</v>
      </c>
    </row>
    <row r="823" spans="17:18" x14ac:dyDescent="0.3">
      <c r="Q823" s="2" t="s">
        <v>1289</v>
      </c>
      <c r="R823" s="2">
        <v>2022</v>
      </c>
    </row>
    <row r="824" spans="17:18" x14ac:dyDescent="0.3">
      <c r="Q824" s="2" t="s">
        <v>624</v>
      </c>
      <c r="R824" s="2">
        <v>2022</v>
      </c>
    </row>
    <row r="825" spans="17:18" x14ac:dyDescent="0.3">
      <c r="Q825" s="2" t="s">
        <v>359</v>
      </c>
      <c r="R825" s="2">
        <v>2022</v>
      </c>
    </row>
    <row r="826" spans="17:18" x14ac:dyDescent="0.3">
      <c r="Q826" s="2" t="s">
        <v>182</v>
      </c>
      <c r="R826" s="2">
        <v>2022</v>
      </c>
    </row>
    <row r="827" spans="17:18" x14ac:dyDescent="0.3">
      <c r="Q827" s="2" t="s">
        <v>48</v>
      </c>
      <c r="R827" s="2">
        <v>2022</v>
      </c>
    </row>
    <row r="828" spans="17:18" x14ac:dyDescent="0.3">
      <c r="Q828" s="2" t="s">
        <v>2081</v>
      </c>
      <c r="R828" s="2">
        <v>2022</v>
      </c>
    </row>
    <row r="829" spans="17:18" x14ac:dyDescent="0.3">
      <c r="Q829" s="2" t="s">
        <v>270</v>
      </c>
      <c r="R829" s="2">
        <v>2022</v>
      </c>
    </row>
    <row r="830" spans="17:18" x14ac:dyDescent="0.3">
      <c r="Q830" s="2" t="s">
        <v>1778</v>
      </c>
      <c r="R830" s="2">
        <v>2022</v>
      </c>
    </row>
    <row r="831" spans="17:18" x14ac:dyDescent="0.3">
      <c r="Q831" s="2" t="s">
        <v>121</v>
      </c>
      <c r="R831" s="2">
        <v>2022</v>
      </c>
    </row>
    <row r="832" spans="17:18" x14ac:dyDescent="0.3">
      <c r="Q832" s="2" t="s">
        <v>822</v>
      </c>
      <c r="R832" s="2">
        <v>2022</v>
      </c>
    </row>
    <row r="833" spans="17:18" x14ac:dyDescent="0.3">
      <c r="Q833" s="2" t="s">
        <v>2085</v>
      </c>
      <c r="R833" s="2">
        <v>2022</v>
      </c>
    </row>
    <row r="834" spans="17:18" x14ac:dyDescent="0.3">
      <c r="Q834" s="2" t="s">
        <v>904</v>
      </c>
      <c r="R834" s="2">
        <v>2022</v>
      </c>
    </row>
    <row r="835" spans="17:18" x14ac:dyDescent="0.3">
      <c r="Q835" s="2" t="s">
        <v>1079</v>
      </c>
      <c r="R835" s="2">
        <v>2022</v>
      </c>
    </row>
    <row r="836" spans="17:18" x14ac:dyDescent="0.3">
      <c r="Q836" s="2" t="s">
        <v>1216</v>
      </c>
      <c r="R836" s="2">
        <v>2022</v>
      </c>
    </row>
    <row r="837" spans="17:18" x14ac:dyDescent="0.3">
      <c r="Q837" s="2" t="s">
        <v>1795</v>
      </c>
      <c r="R837" s="2">
        <v>2022</v>
      </c>
    </row>
    <row r="838" spans="17:18" x14ac:dyDescent="0.3">
      <c r="Q838" s="2" t="s">
        <v>2090</v>
      </c>
      <c r="R838" s="2">
        <v>2022</v>
      </c>
    </row>
    <row r="839" spans="17:18" x14ac:dyDescent="0.3">
      <c r="Q839" s="2" t="s">
        <v>2093</v>
      </c>
      <c r="R839" s="2">
        <v>2022</v>
      </c>
    </row>
    <row r="840" spans="17:18" x14ac:dyDescent="0.3">
      <c r="Q840" s="2" t="s">
        <v>538</v>
      </c>
      <c r="R840" s="2">
        <v>2022</v>
      </c>
    </row>
    <row r="841" spans="17:18" x14ac:dyDescent="0.3">
      <c r="Q841" s="2" t="s">
        <v>345</v>
      </c>
      <c r="R841" s="2">
        <v>2022</v>
      </c>
    </row>
    <row r="842" spans="17:18" x14ac:dyDescent="0.3">
      <c r="Q842" s="2" t="s">
        <v>219</v>
      </c>
      <c r="R842" s="2">
        <v>2022</v>
      </c>
    </row>
    <row r="843" spans="17:18" x14ac:dyDescent="0.3">
      <c r="Q843" s="2" t="s">
        <v>2096</v>
      </c>
      <c r="R843" s="2">
        <v>2022</v>
      </c>
    </row>
    <row r="844" spans="17:18" x14ac:dyDescent="0.3">
      <c r="Q844" s="2" t="s">
        <v>2097</v>
      </c>
      <c r="R844" s="2">
        <v>2022</v>
      </c>
    </row>
    <row r="845" spans="17:18" x14ac:dyDescent="0.3">
      <c r="Q845" s="2" t="s">
        <v>1169</v>
      </c>
      <c r="R845" s="2">
        <v>2022</v>
      </c>
    </row>
    <row r="846" spans="17:18" x14ac:dyDescent="0.3">
      <c r="Q846" s="2" t="s">
        <v>447</v>
      </c>
      <c r="R846" s="2">
        <v>2022</v>
      </c>
    </row>
    <row r="847" spans="17:18" x14ac:dyDescent="0.3">
      <c r="Q847" s="2" t="s">
        <v>246</v>
      </c>
      <c r="R847" s="2">
        <v>2022</v>
      </c>
    </row>
    <row r="848" spans="17:18" x14ac:dyDescent="0.3">
      <c r="Q848" s="2" t="s">
        <v>2102</v>
      </c>
      <c r="R848" s="2">
        <v>2022</v>
      </c>
    </row>
    <row r="849" spans="17:18" x14ac:dyDescent="0.3">
      <c r="Q849" s="2" t="s">
        <v>1559</v>
      </c>
      <c r="R849" s="2">
        <v>2022</v>
      </c>
    </row>
    <row r="850" spans="17:18" x14ac:dyDescent="0.3">
      <c r="Q850" s="2" t="s">
        <v>2103</v>
      </c>
      <c r="R850" s="2">
        <v>2022</v>
      </c>
    </row>
    <row r="851" spans="17:18" x14ac:dyDescent="0.3">
      <c r="Q851" s="2" t="s">
        <v>2105</v>
      </c>
      <c r="R851" s="2">
        <v>2022</v>
      </c>
    </row>
    <row r="852" spans="17:18" x14ac:dyDescent="0.3">
      <c r="Q852" s="2" t="s">
        <v>2106</v>
      </c>
      <c r="R852" s="2">
        <v>2022</v>
      </c>
    </row>
    <row r="853" spans="17:18" x14ac:dyDescent="0.3">
      <c r="Q853" s="2" t="s">
        <v>663</v>
      </c>
      <c r="R853" s="2">
        <v>2022</v>
      </c>
    </row>
    <row r="854" spans="17:18" x14ac:dyDescent="0.3">
      <c r="Q854" s="2" t="s">
        <v>1844</v>
      </c>
      <c r="R854" s="2">
        <v>2022</v>
      </c>
    </row>
    <row r="855" spans="17:18" x14ac:dyDescent="0.3">
      <c r="Q855" s="2" t="s">
        <v>1314</v>
      </c>
      <c r="R855" s="2">
        <v>2022</v>
      </c>
    </row>
    <row r="856" spans="17:18" x14ac:dyDescent="0.3">
      <c r="Q856" s="2" t="s">
        <v>431</v>
      </c>
      <c r="R856" s="2">
        <v>2022</v>
      </c>
    </row>
    <row r="857" spans="17:18" x14ac:dyDescent="0.3">
      <c r="Q857" s="2" t="s">
        <v>2109</v>
      </c>
      <c r="R857" s="2">
        <v>2022</v>
      </c>
    </row>
    <row r="858" spans="17:18" x14ac:dyDescent="0.3">
      <c r="Q858" s="2" t="s">
        <v>74</v>
      </c>
      <c r="R858" s="2">
        <v>2022</v>
      </c>
    </row>
    <row r="859" spans="17:18" x14ac:dyDescent="0.3">
      <c r="Q859" s="2" t="s">
        <v>1468</v>
      </c>
      <c r="R859" s="2">
        <v>2022</v>
      </c>
    </row>
    <row r="860" spans="17:18" x14ac:dyDescent="0.3">
      <c r="Q860" s="2" t="s">
        <v>2113</v>
      </c>
      <c r="R860" s="2">
        <v>2022</v>
      </c>
    </row>
    <row r="861" spans="17:18" x14ac:dyDescent="0.3">
      <c r="Q861" s="2" t="s">
        <v>734</v>
      </c>
      <c r="R861" s="2">
        <v>2022</v>
      </c>
    </row>
    <row r="862" spans="17:18" x14ac:dyDescent="0.3">
      <c r="Q862" s="2" t="s">
        <v>2114</v>
      </c>
      <c r="R862" s="2">
        <v>2022</v>
      </c>
    </row>
    <row r="863" spans="17:18" x14ac:dyDescent="0.3">
      <c r="Q863" s="2" t="s">
        <v>1225</v>
      </c>
      <c r="R863" s="2">
        <v>2022</v>
      </c>
    </row>
    <row r="864" spans="17:18" x14ac:dyDescent="0.3">
      <c r="Q864" s="2" t="s">
        <v>961</v>
      </c>
      <c r="R864" s="2">
        <v>2022</v>
      </c>
    </row>
    <row r="865" spans="17:18" x14ac:dyDescent="0.3">
      <c r="Q865" s="2" t="s">
        <v>2117</v>
      </c>
      <c r="R865" s="2">
        <v>2022</v>
      </c>
    </row>
    <row r="866" spans="17:18" x14ac:dyDescent="0.3">
      <c r="Q866" s="2" t="s">
        <v>1667</v>
      </c>
      <c r="R866" s="2">
        <v>2022</v>
      </c>
    </row>
    <row r="867" spans="17:18" x14ac:dyDescent="0.3">
      <c r="Q867" s="2" t="s">
        <v>1536</v>
      </c>
      <c r="R867" s="2">
        <v>2022</v>
      </c>
    </row>
    <row r="868" spans="17:18" x14ac:dyDescent="0.3">
      <c r="Q868" s="2" t="s">
        <v>877</v>
      </c>
      <c r="R868" s="2">
        <v>2022</v>
      </c>
    </row>
    <row r="869" spans="17:18" x14ac:dyDescent="0.3">
      <c r="Q869" s="2" t="s">
        <v>28</v>
      </c>
      <c r="R869" s="2">
        <v>2022</v>
      </c>
    </row>
    <row r="870" spans="17:18" x14ac:dyDescent="0.3">
      <c r="Q870" s="2" t="s">
        <v>569</v>
      </c>
      <c r="R870" s="2">
        <v>2022</v>
      </c>
    </row>
    <row r="871" spans="17:18" x14ac:dyDescent="0.3">
      <c r="Q871" s="2" t="s">
        <v>2119</v>
      </c>
      <c r="R871" s="2">
        <v>2022</v>
      </c>
    </row>
    <row r="872" spans="17:18" x14ac:dyDescent="0.3">
      <c r="Q872" s="2" t="s">
        <v>378</v>
      </c>
      <c r="R872" s="2">
        <v>2022</v>
      </c>
    </row>
    <row r="873" spans="17:18" x14ac:dyDescent="0.3">
      <c r="Q873" s="2" t="s">
        <v>1123</v>
      </c>
      <c r="R873" s="2">
        <v>2022</v>
      </c>
    </row>
    <row r="874" spans="17:18" x14ac:dyDescent="0.3">
      <c r="Q874" s="2" t="s">
        <v>1780</v>
      </c>
      <c r="R874" s="2">
        <v>2022</v>
      </c>
    </row>
    <row r="875" spans="17:18" x14ac:dyDescent="0.3">
      <c r="Q875" s="2" t="s">
        <v>34</v>
      </c>
      <c r="R875" s="2">
        <v>2022</v>
      </c>
    </row>
    <row r="876" spans="17:18" x14ac:dyDescent="0.3">
      <c r="Q876" s="2" t="s">
        <v>975</v>
      </c>
      <c r="R876" s="2">
        <v>2022</v>
      </c>
    </row>
    <row r="877" spans="17:18" x14ac:dyDescent="0.3">
      <c r="Q877" s="2" t="s">
        <v>1183</v>
      </c>
      <c r="R877" s="2">
        <v>2022</v>
      </c>
    </row>
    <row r="878" spans="17:18" x14ac:dyDescent="0.3">
      <c r="Q878" s="2" t="s">
        <v>2126</v>
      </c>
      <c r="R878" s="2">
        <v>2022</v>
      </c>
    </row>
    <row r="879" spans="17:18" x14ac:dyDescent="0.3">
      <c r="Q879" s="2" t="s">
        <v>919</v>
      </c>
      <c r="R879" s="2">
        <v>2022</v>
      </c>
    </row>
    <row r="880" spans="17:18" x14ac:dyDescent="0.3">
      <c r="Q880" s="2" t="s">
        <v>1014</v>
      </c>
      <c r="R880" s="2">
        <v>2022</v>
      </c>
    </row>
    <row r="881" spans="17:18" x14ac:dyDescent="0.3">
      <c r="Q881" s="2" t="s">
        <v>222</v>
      </c>
      <c r="R881" s="2">
        <v>2022</v>
      </c>
    </row>
    <row r="882" spans="17:18" x14ac:dyDescent="0.3">
      <c r="Q882" s="2" t="s">
        <v>2128</v>
      </c>
      <c r="R882" s="2">
        <v>2022</v>
      </c>
    </row>
    <row r="883" spans="17:18" x14ac:dyDescent="0.3">
      <c r="Q883" s="2" t="s">
        <v>796</v>
      </c>
      <c r="R883" s="2">
        <v>2022</v>
      </c>
    </row>
    <row r="884" spans="17:18" x14ac:dyDescent="0.3">
      <c r="Q884" s="2" t="s">
        <v>1124</v>
      </c>
      <c r="R884" s="2">
        <v>2022</v>
      </c>
    </row>
    <row r="885" spans="17:18" x14ac:dyDescent="0.3">
      <c r="Q885" s="2" t="s">
        <v>686</v>
      </c>
      <c r="R885" s="2">
        <v>2022</v>
      </c>
    </row>
    <row r="886" spans="17:18" x14ac:dyDescent="0.3">
      <c r="Q886" s="2" t="s">
        <v>2133</v>
      </c>
      <c r="R886" s="2">
        <v>2022</v>
      </c>
    </row>
    <row r="887" spans="17:18" x14ac:dyDescent="0.3">
      <c r="Q887" s="2" t="s">
        <v>1665</v>
      </c>
      <c r="R887" s="2">
        <v>2022</v>
      </c>
    </row>
    <row r="888" spans="17:18" x14ac:dyDescent="0.3">
      <c r="Q888" s="2" t="s">
        <v>1165</v>
      </c>
      <c r="R888" s="2">
        <v>2022</v>
      </c>
    </row>
    <row r="889" spans="17:18" x14ac:dyDescent="0.3">
      <c r="Q889" s="2" t="s">
        <v>415</v>
      </c>
      <c r="R889" s="2">
        <v>2022</v>
      </c>
    </row>
    <row r="890" spans="17:18" x14ac:dyDescent="0.3">
      <c r="Q890" s="2" t="s">
        <v>770</v>
      </c>
      <c r="R890" s="2">
        <v>2022</v>
      </c>
    </row>
    <row r="891" spans="17:18" x14ac:dyDescent="0.3">
      <c r="Q891" s="2" t="s">
        <v>516</v>
      </c>
      <c r="R891" s="2">
        <v>2022</v>
      </c>
    </row>
    <row r="892" spans="17:18" x14ac:dyDescent="0.3">
      <c r="Q892" s="2" t="s">
        <v>307</v>
      </c>
      <c r="R892" s="2">
        <v>2022</v>
      </c>
    </row>
    <row r="893" spans="17:18" x14ac:dyDescent="0.3">
      <c r="Q893" s="2" t="s">
        <v>2139</v>
      </c>
      <c r="R893" s="2">
        <v>2022</v>
      </c>
    </row>
    <row r="894" spans="17:18" x14ac:dyDescent="0.3">
      <c r="Q894" s="2" t="s">
        <v>2140</v>
      </c>
      <c r="R894" s="2">
        <v>2022</v>
      </c>
    </row>
    <row r="895" spans="17:18" x14ac:dyDescent="0.3">
      <c r="Q895" s="2" t="s">
        <v>1546</v>
      </c>
      <c r="R895" s="2">
        <v>2022</v>
      </c>
    </row>
    <row r="896" spans="17:18" x14ac:dyDescent="0.3">
      <c r="Q896" s="2" t="s">
        <v>1805</v>
      </c>
      <c r="R896" s="2">
        <v>2022</v>
      </c>
    </row>
    <row r="897" spans="17:18" x14ac:dyDescent="0.3">
      <c r="Q897" s="2" t="s">
        <v>1371</v>
      </c>
      <c r="R897" s="2">
        <v>2022</v>
      </c>
    </row>
    <row r="898" spans="17:18" x14ac:dyDescent="0.3">
      <c r="Q898" s="2" t="s">
        <v>2147</v>
      </c>
      <c r="R898" s="2">
        <v>2022</v>
      </c>
    </row>
    <row r="899" spans="17:18" x14ac:dyDescent="0.3">
      <c r="Q899" s="2" t="s">
        <v>1174</v>
      </c>
      <c r="R899" s="2">
        <v>2022</v>
      </c>
    </row>
    <row r="900" spans="17:18" x14ac:dyDescent="0.3">
      <c r="Q900" s="2" t="s">
        <v>492</v>
      </c>
      <c r="R900" s="2">
        <v>2022</v>
      </c>
    </row>
    <row r="901" spans="17:18" x14ac:dyDescent="0.3">
      <c r="Q901" s="2" t="s">
        <v>2149</v>
      </c>
      <c r="R901" s="2">
        <v>2022</v>
      </c>
    </row>
    <row r="902" spans="17:18" x14ac:dyDescent="0.3">
      <c r="Q902" s="2" t="s">
        <v>1305</v>
      </c>
      <c r="R902" s="2">
        <v>2022</v>
      </c>
    </row>
    <row r="903" spans="17:18" x14ac:dyDescent="0.3">
      <c r="Q903" s="2" t="s">
        <v>1721</v>
      </c>
      <c r="R903" s="2">
        <v>2022</v>
      </c>
    </row>
    <row r="904" spans="17:18" x14ac:dyDescent="0.3">
      <c r="Q904" s="2" t="s">
        <v>1740</v>
      </c>
      <c r="R904" s="2">
        <v>2022</v>
      </c>
    </row>
    <row r="905" spans="17:18" x14ac:dyDescent="0.3">
      <c r="Q905" s="2" t="s">
        <v>521</v>
      </c>
      <c r="R905" s="2">
        <v>2022</v>
      </c>
    </row>
    <row r="906" spans="17:18" x14ac:dyDescent="0.3">
      <c r="Q906" s="2" t="s">
        <v>902</v>
      </c>
      <c r="R906" s="2">
        <v>2022</v>
      </c>
    </row>
    <row r="907" spans="17:18" x14ac:dyDescent="0.3">
      <c r="Q907" s="2" t="s">
        <v>1842</v>
      </c>
      <c r="R907" s="2">
        <v>2022</v>
      </c>
    </row>
    <row r="908" spans="17:18" x14ac:dyDescent="0.3">
      <c r="Q908" s="2" t="s">
        <v>235</v>
      </c>
      <c r="R908" s="2">
        <v>2022</v>
      </c>
    </row>
    <row r="909" spans="17:18" x14ac:dyDescent="0.3">
      <c r="Q909" s="2" t="s">
        <v>1516</v>
      </c>
      <c r="R909" s="2">
        <v>2022</v>
      </c>
    </row>
    <row r="910" spans="17:18" x14ac:dyDescent="0.3">
      <c r="Q910" s="2" t="s">
        <v>1753</v>
      </c>
      <c r="R910" s="2">
        <v>2022</v>
      </c>
    </row>
    <row r="911" spans="17:18" x14ac:dyDescent="0.3">
      <c r="Q911" s="2" t="s">
        <v>2158</v>
      </c>
      <c r="R911" s="2">
        <v>2022</v>
      </c>
    </row>
    <row r="912" spans="17:18" x14ac:dyDescent="0.3">
      <c r="Q912" s="2" t="s">
        <v>71</v>
      </c>
      <c r="R912" s="2">
        <v>2022</v>
      </c>
    </row>
    <row r="913" spans="17:18" x14ac:dyDescent="0.3">
      <c r="Q913" s="2" t="s">
        <v>173</v>
      </c>
      <c r="R913" s="2">
        <v>2022</v>
      </c>
    </row>
    <row r="914" spans="17:18" x14ac:dyDescent="0.3">
      <c r="Q914" s="2" t="s">
        <v>1865</v>
      </c>
      <c r="R914" s="2">
        <v>2022</v>
      </c>
    </row>
    <row r="915" spans="17:18" x14ac:dyDescent="0.3">
      <c r="Q915" s="2" t="s">
        <v>2164</v>
      </c>
      <c r="R915" s="2">
        <v>2022</v>
      </c>
    </row>
    <row r="916" spans="17:18" x14ac:dyDescent="0.3">
      <c r="Q916" s="2" t="s">
        <v>1244</v>
      </c>
      <c r="R916" s="2">
        <v>2022</v>
      </c>
    </row>
    <row r="917" spans="17:18" x14ac:dyDescent="0.3">
      <c r="Q917" s="2" t="s">
        <v>489</v>
      </c>
      <c r="R917" s="2">
        <v>2022</v>
      </c>
    </row>
    <row r="918" spans="17:18" x14ac:dyDescent="0.3">
      <c r="Q918" s="2" t="s">
        <v>2166</v>
      </c>
      <c r="R918" s="2">
        <v>2022</v>
      </c>
    </row>
    <row r="919" spans="17:18" x14ac:dyDescent="0.3">
      <c r="Q919" s="2" t="s">
        <v>2168</v>
      </c>
      <c r="R919" s="2">
        <v>2022</v>
      </c>
    </row>
    <row r="920" spans="17:18" x14ac:dyDescent="0.3">
      <c r="Q920" s="2" t="s">
        <v>52</v>
      </c>
      <c r="R920" s="2">
        <v>2022</v>
      </c>
    </row>
    <row r="921" spans="17:18" x14ac:dyDescent="0.3">
      <c r="Q921" s="2" t="s">
        <v>959</v>
      </c>
      <c r="R921" s="2">
        <v>2022</v>
      </c>
    </row>
    <row r="922" spans="17:18" x14ac:dyDescent="0.3">
      <c r="Q922" s="2" t="s">
        <v>771</v>
      </c>
      <c r="R922" s="2">
        <v>2022</v>
      </c>
    </row>
    <row r="923" spans="17:18" x14ac:dyDescent="0.3">
      <c r="Q923" s="2" t="s">
        <v>923</v>
      </c>
      <c r="R923" s="2">
        <v>2022</v>
      </c>
    </row>
    <row r="924" spans="17:18" x14ac:dyDescent="0.3">
      <c r="Q924" s="2" t="s">
        <v>1431</v>
      </c>
      <c r="R924" s="2">
        <v>2022</v>
      </c>
    </row>
    <row r="925" spans="17:18" x14ac:dyDescent="0.3">
      <c r="Q925" s="2" t="s">
        <v>881</v>
      </c>
      <c r="R925" s="2">
        <v>2022</v>
      </c>
    </row>
    <row r="926" spans="17:18" x14ac:dyDescent="0.3">
      <c r="Q926" s="2" t="s">
        <v>1454</v>
      </c>
      <c r="R926" s="2">
        <v>2022</v>
      </c>
    </row>
    <row r="927" spans="17:18" x14ac:dyDescent="0.3">
      <c r="Q927" s="2" t="s">
        <v>178</v>
      </c>
      <c r="R927" s="2">
        <v>2022</v>
      </c>
    </row>
    <row r="928" spans="17:18" x14ac:dyDescent="0.3">
      <c r="Q928" s="2" t="s">
        <v>1188</v>
      </c>
      <c r="R928" s="2">
        <v>2022</v>
      </c>
    </row>
    <row r="929" spans="17:18" x14ac:dyDescent="0.3">
      <c r="Q929" s="2" t="s">
        <v>927</v>
      </c>
      <c r="R929" s="2">
        <v>2022</v>
      </c>
    </row>
    <row r="930" spans="17:18" x14ac:dyDescent="0.3">
      <c r="Q930" s="2" t="s">
        <v>1150</v>
      </c>
      <c r="R930" s="2">
        <v>2022</v>
      </c>
    </row>
    <row r="931" spans="17:18" x14ac:dyDescent="0.3">
      <c r="Q931" s="2" t="s">
        <v>1426</v>
      </c>
      <c r="R931" s="2">
        <v>2022</v>
      </c>
    </row>
    <row r="932" spans="17:18" x14ac:dyDescent="0.3">
      <c r="Q932" s="2" t="s">
        <v>1799</v>
      </c>
      <c r="R932" s="2">
        <v>2022</v>
      </c>
    </row>
    <row r="933" spans="17:18" x14ac:dyDescent="0.3">
      <c r="Q933" s="2" t="s">
        <v>502</v>
      </c>
      <c r="R933" s="2">
        <v>2022</v>
      </c>
    </row>
    <row r="934" spans="17:18" x14ac:dyDescent="0.3">
      <c r="Q934" s="2" t="s">
        <v>841</v>
      </c>
      <c r="R934" s="2">
        <v>2022</v>
      </c>
    </row>
    <row r="935" spans="17:18" x14ac:dyDescent="0.3">
      <c r="Q935" s="2" t="s">
        <v>2176</v>
      </c>
      <c r="R935" s="2">
        <v>2022</v>
      </c>
    </row>
    <row r="936" spans="17:18" x14ac:dyDescent="0.3">
      <c r="Q936" s="2" t="s">
        <v>1695</v>
      </c>
      <c r="R936" s="2">
        <v>2022</v>
      </c>
    </row>
    <row r="937" spans="17:18" x14ac:dyDescent="0.3">
      <c r="Q937" s="2" t="s">
        <v>1491</v>
      </c>
      <c r="R937" s="2">
        <v>2022</v>
      </c>
    </row>
    <row r="938" spans="17:18" x14ac:dyDescent="0.3">
      <c r="Q938" s="2" t="s">
        <v>2178</v>
      </c>
      <c r="R938" s="2">
        <v>2022</v>
      </c>
    </row>
    <row r="939" spans="17:18" x14ac:dyDescent="0.3">
      <c r="Q939" s="2" t="s">
        <v>751</v>
      </c>
      <c r="R939" s="2">
        <v>2022</v>
      </c>
    </row>
    <row r="940" spans="17:18" x14ac:dyDescent="0.3">
      <c r="Q940" s="2" t="s">
        <v>2181</v>
      </c>
      <c r="R940" s="2">
        <v>2022</v>
      </c>
    </row>
    <row r="941" spans="17:18" x14ac:dyDescent="0.3">
      <c r="Q941" s="2" t="s">
        <v>2185</v>
      </c>
      <c r="R941" s="2">
        <v>2022</v>
      </c>
    </row>
    <row r="942" spans="17:18" x14ac:dyDescent="0.3">
      <c r="Q942" s="2" t="s">
        <v>591</v>
      </c>
      <c r="R942" s="2">
        <v>2022</v>
      </c>
    </row>
    <row r="943" spans="17:18" x14ac:dyDescent="0.3">
      <c r="Q943" s="2" t="s">
        <v>669</v>
      </c>
      <c r="R943" s="2">
        <v>2022</v>
      </c>
    </row>
    <row r="944" spans="17:18" x14ac:dyDescent="0.3">
      <c r="Q944" s="2" t="s">
        <v>500</v>
      </c>
      <c r="R944" s="2">
        <v>2022</v>
      </c>
    </row>
    <row r="945" spans="17:18" x14ac:dyDescent="0.3">
      <c r="Q945" s="2" t="s">
        <v>230</v>
      </c>
      <c r="R945" s="2">
        <v>2022</v>
      </c>
    </row>
    <row r="946" spans="17:18" x14ac:dyDescent="0.3">
      <c r="Q946" s="2" t="s">
        <v>1549</v>
      </c>
      <c r="R946" s="2">
        <v>2022</v>
      </c>
    </row>
    <row r="947" spans="17:18" x14ac:dyDescent="0.3">
      <c r="Q947" s="2" t="s">
        <v>1565</v>
      </c>
      <c r="R947" s="2">
        <v>2022</v>
      </c>
    </row>
    <row r="948" spans="17:18" x14ac:dyDescent="0.3">
      <c r="Q948" s="2" t="s">
        <v>719</v>
      </c>
      <c r="R948" s="2">
        <v>2022</v>
      </c>
    </row>
    <row r="949" spans="17:18" x14ac:dyDescent="0.3">
      <c r="Q949" s="2" t="s">
        <v>2190</v>
      </c>
      <c r="R949" s="2">
        <v>2022</v>
      </c>
    </row>
    <row r="950" spans="17:18" x14ac:dyDescent="0.3">
      <c r="Q950" s="2" t="s">
        <v>1783</v>
      </c>
      <c r="R950" s="2">
        <v>2022</v>
      </c>
    </row>
    <row r="951" spans="17:18" x14ac:dyDescent="0.3">
      <c r="Q951" s="2" t="s">
        <v>145</v>
      </c>
      <c r="R951" s="2">
        <v>2022</v>
      </c>
    </row>
    <row r="952" spans="17:18" x14ac:dyDescent="0.3">
      <c r="Q952" s="2" t="s">
        <v>1275</v>
      </c>
      <c r="R952" s="2">
        <v>2022</v>
      </c>
    </row>
    <row r="953" spans="17:18" x14ac:dyDescent="0.3">
      <c r="Q953" s="2" t="s">
        <v>2192</v>
      </c>
      <c r="R953" s="2">
        <v>2022</v>
      </c>
    </row>
    <row r="954" spans="17:18" x14ac:dyDescent="0.3">
      <c r="Q954" s="2" t="s">
        <v>773</v>
      </c>
      <c r="R954" s="2">
        <v>2022</v>
      </c>
    </row>
    <row r="955" spans="17:18" x14ac:dyDescent="0.3">
      <c r="Q955" s="2" t="s">
        <v>1663</v>
      </c>
      <c r="R955" s="2">
        <v>2022</v>
      </c>
    </row>
    <row r="956" spans="17:18" x14ac:dyDescent="0.3">
      <c r="Q956" s="2" t="s">
        <v>2199</v>
      </c>
      <c r="R956" s="2">
        <v>2022</v>
      </c>
    </row>
    <row r="957" spans="17:18" x14ac:dyDescent="0.3">
      <c r="Q957" s="2" t="s">
        <v>2201</v>
      </c>
      <c r="R957" s="2">
        <v>2022</v>
      </c>
    </row>
    <row r="958" spans="17:18" x14ac:dyDescent="0.3">
      <c r="Q958" s="2" t="s">
        <v>1048</v>
      </c>
      <c r="R958" s="2">
        <v>2022</v>
      </c>
    </row>
    <row r="959" spans="17:18" x14ac:dyDescent="0.3">
      <c r="Q959" s="2" t="s">
        <v>338</v>
      </c>
      <c r="R959" s="2">
        <v>2022</v>
      </c>
    </row>
    <row r="960" spans="17:18" x14ac:dyDescent="0.3">
      <c r="Q960" s="2" t="s">
        <v>2207</v>
      </c>
      <c r="R960" s="2">
        <v>2022</v>
      </c>
    </row>
    <row r="961" spans="17:18" x14ac:dyDescent="0.3">
      <c r="Q961" s="2" t="s">
        <v>2208</v>
      </c>
      <c r="R961" s="2">
        <v>2022</v>
      </c>
    </row>
    <row r="962" spans="17:18" x14ac:dyDescent="0.3">
      <c r="Q962" s="2" t="s">
        <v>685</v>
      </c>
      <c r="R962" s="2">
        <v>2022</v>
      </c>
    </row>
    <row r="963" spans="17:18" x14ac:dyDescent="0.3">
      <c r="Q963" s="2" t="s">
        <v>2211</v>
      </c>
      <c r="R963" s="2">
        <v>2022</v>
      </c>
    </row>
    <row r="964" spans="17:18" x14ac:dyDescent="0.3">
      <c r="Q964" s="2" t="s">
        <v>354</v>
      </c>
      <c r="R964" s="2">
        <v>2022</v>
      </c>
    </row>
    <row r="965" spans="17:18" x14ac:dyDescent="0.3">
      <c r="Q965" s="2" t="s">
        <v>2214</v>
      </c>
      <c r="R965" s="2">
        <v>2022</v>
      </c>
    </row>
    <row r="966" spans="17:18" x14ac:dyDescent="0.3">
      <c r="Q966" s="2" t="s">
        <v>1537</v>
      </c>
      <c r="R966" s="2">
        <v>2022</v>
      </c>
    </row>
    <row r="967" spans="17:18" x14ac:dyDescent="0.3">
      <c r="Q967" s="2" t="s">
        <v>1195</v>
      </c>
      <c r="R967" s="2">
        <v>2022</v>
      </c>
    </row>
    <row r="968" spans="17:18" x14ac:dyDescent="0.3">
      <c r="Q968" s="2" t="s">
        <v>1336</v>
      </c>
      <c r="R968" s="2">
        <v>2022</v>
      </c>
    </row>
    <row r="969" spans="17:18" x14ac:dyDescent="0.3">
      <c r="Q969" s="2" t="s">
        <v>603</v>
      </c>
      <c r="R969" s="2">
        <v>2022</v>
      </c>
    </row>
    <row r="970" spans="17:18" x14ac:dyDescent="0.3">
      <c r="Q970" s="2" t="s">
        <v>1631</v>
      </c>
      <c r="R970" s="2">
        <v>2022</v>
      </c>
    </row>
    <row r="971" spans="17:18" x14ac:dyDescent="0.3">
      <c r="Q971" s="2" t="s">
        <v>1415</v>
      </c>
      <c r="R971" s="2">
        <v>2022</v>
      </c>
    </row>
    <row r="972" spans="17:18" x14ac:dyDescent="0.3">
      <c r="Q972" s="2" t="s">
        <v>1657</v>
      </c>
      <c r="R972" s="2">
        <v>2022</v>
      </c>
    </row>
    <row r="973" spans="17:18" x14ac:dyDescent="0.3">
      <c r="Q973" s="2" t="s">
        <v>405</v>
      </c>
      <c r="R973" s="2">
        <v>2022</v>
      </c>
    </row>
    <row r="974" spans="17:18" x14ac:dyDescent="0.3">
      <c r="Q974" s="2" t="s">
        <v>1046</v>
      </c>
      <c r="R974" s="2">
        <v>2022</v>
      </c>
    </row>
    <row r="975" spans="17:18" x14ac:dyDescent="0.3">
      <c r="Q975" s="2" t="s">
        <v>1007</v>
      </c>
      <c r="R975" s="2">
        <v>2022</v>
      </c>
    </row>
    <row r="976" spans="17:18" x14ac:dyDescent="0.3">
      <c r="Q976" s="2" t="s">
        <v>2224</v>
      </c>
      <c r="R976" s="2">
        <v>2022</v>
      </c>
    </row>
    <row r="977" spans="17:18" x14ac:dyDescent="0.3">
      <c r="Q977" s="2" t="s">
        <v>1828</v>
      </c>
      <c r="R977" s="2">
        <v>2022</v>
      </c>
    </row>
    <row r="978" spans="17:18" x14ac:dyDescent="0.3">
      <c r="Q978" s="2" t="s">
        <v>571</v>
      </c>
      <c r="R978" s="2">
        <v>2022</v>
      </c>
    </row>
    <row r="979" spans="17:18" x14ac:dyDescent="0.3">
      <c r="Q979" s="2" t="s">
        <v>2227</v>
      </c>
      <c r="R979" s="2">
        <v>2022</v>
      </c>
    </row>
    <row r="980" spans="17:18" x14ac:dyDescent="0.3">
      <c r="Q980" s="2" t="s">
        <v>1701</v>
      </c>
      <c r="R980" s="2">
        <v>2022</v>
      </c>
    </row>
    <row r="981" spans="17:18" x14ac:dyDescent="0.3">
      <c r="Q981" s="2" t="s">
        <v>83</v>
      </c>
      <c r="R981" s="2">
        <v>2022</v>
      </c>
    </row>
    <row r="982" spans="17:18" x14ac:dyDescent="0.3">
      <c r="Q982" s="2" t="s">
        <v>1097</v>
      </c>
      <c r="R982" s="2">
        <v>2022</v>
      </c>
    </row>
    <row r="983" spans="17:18" x14ac:dyDescent="0.3">
      <c r="Q983" s="2" t="s">
        <v>1232</v>
      </c>
      <c r="R983" s="2">
        <v>2022</v>
      </c>
    </row>
    <row r="984" spans="17:18" x14ac:dyDescent="0.3">
      <c r="Q984" s="2" t="s">
        <v>1445</v>
      </c>
      <c r="R984" s="2">
        <v>2022</v>
      </c>
    </row>
    <row r="985" spans="17:18" x14ac:dyDescent="0.3">
      <c r="Q985" s="2" t="s">
        <v>2232</v>
      </c>
      <c r="R985" s="2">
        <v>2022</v>
      </c>
    </row>
    <row r="986" spans="17:18" x14ac:dyDescent="0.3">
      <c r="Q986" s="2" t="s">
        <v>261</v>
      </c>
      <c r="R986" s="2">
        <v>2022</v>
      </c>
    </row>
    <row r="987" spans="17:18" x14ac:dyDescent="0.3">
      <c r="Q987" s="2" t="s">
        <v>527</v>
      </c>
      <c r="R987" s="2">
        <v>2022</v>
      </c>
    </row>
    <row r="988" spans="17:18" x14ac:dyDescent="0.3">
      <c r="Q988" s="2" t="s">
        <v>2234</v>
      </c>
      <c r="R988" s="2">
        <v>2022</v>
      </c>
    </row>
    <row r="989" spans="17:18" x14ac:dyDescent="0.3">
      <c r="Q989" s="2" t="s">
        <v>1870</v>
      </c>
      <c r="R989" s="2">
        <v>2022</v>
      </c>
    </row>
    <row r="990" spans="17:18" x14ac:dyDescent="0.3">
      <c r="Q990" s="2" t="s">
        <v>639</v>
      </c>
      <c r="R990" s="2">
        <v>2022</v>
      </c>
    </row>
    <row r="991" spans="17:18" x14ac:dyDescent="0.3">
      <c r="Q991" s="2" t="s">
        <v>914</v>
      </c>
      <c r="R991" s="2">
        <v>2022</v>
      </c>
    </row>
    <row r="992" spans="17:18" x14ac:dyDescent="0.3">
      <c r="Q992" s="2" t="s">
        <v>585</v>
      </c>
      <c r="R992" s="2">
        <v>2022</v>
      </c>
    </row>
    <row r="993" spans="17:18" x14ac:dyDescent="0.3">
      <c r="Q993" s="2" t="s">
        <v>653</v>
      </c>
      <c r="R993" s="2">
        <v>2022</v>
      </c>
    </row>
    <row r="994" spans="17:18" x14ac:dyDescent="0.3">
      <c r="Q994" s="2" t="s">
        <v>1833</v>
      </c>
      <c r="R994" s="2">
        <v>2022</v>
      </c>
    </row>
    <row r="995" spans="17:18" x14ac:dyDescent="0.3">
      <c r="Q995" s="2" t="s">
        <v>594</v>
      </c>
      <c r="R995" s="2">
        <v>2022</v>
      </c>
    </row>
    <row r="996" spans="17:18" x14ac:dyDescent="0.3">
      <c r="Q996" s="2" t="s">
        <v>1530</v>
      </c>
      <c r="R996" s="2">
        <v>2022</v>
      </c>
    </row>
    <row r="997" spans="17:18" x14ac:dyDescent="0.3">
      <c r="Q997" s="2" t="s">
        <v>2244</v>
      </c>
      <c r="R997" s="2">
        <v>2022</v>
      </c>
    </row>
    <row r="998" spans="17:18" x14ac:dyDescent="0.3">
      <c r="Q998" s="2" t="s">
        <v>385</v>
      </c>
      <c r="R998" s="2">
        <v>2022</v>
      </c>
    </row>
    <row r="999" spans="17:18" x14ac:dyDescent="0.3">
      <c r="Q999" s="2" t="s">
        <v>1698</v>
      </c>
      <c r="R999" s="2">
        <v>2022</v>
      </c>
    </row>
    <row r="1000" spans="17:18" x14ac:dyDescent="0.3">
      <c r="Q1000" s="2" t="s">
        <v>632</v>
      </c>
      <c r="R1000" s="2">
        <v>2022</v>
      </c>
    </row>
    <row r="1001" spans="17:18" x14ac:dyDescent="0.3">
      <c r="Q1001" s="2" t="s">
        <v>2246</v>
      </c>
      <c r="R1001" s="2">
        <v>2022</v>
      </c>
    </row>
    <row r="1002" spans="17:18" x14ac:dyDescent="0.3">
      <c r="Q1002" s="2" t="s">
        <v>2248</v>
      </c>
      <c r="R1002" s="2">
        <v>2022</v>
      </c>
    </row>
    <row r="1003" spans="17:18" x14ac:dyDescent="0.3">
      <c r="Q1003" s="2" t="s">
        <v>158</v>
      </c>
      <c r="R1003" s="2">
        <v>2022</v>
      </c>
    </row>
    <row r="1004" spans="17:18" x14ac:dyDescent="0.3">
      <c r="Q1004" s="2" t="s">
        <v>1479</v>
      </c>
      <c r="R1004" s="2">
        <v>2022</v>
      </c>
    </row>
    <row r="1005" spans="17:18" x14ac:dyDescent="0.3">
      <c r="Q1005" s="2" t="s">
        <v>2250</v>
      </c>
      <c r="R1005" s="2">
        <v>2022</v>
      </c>
    </row>
    <row r="1006" spans="17:18" x14ac:dyDescent="0.3">
      <c r="Q1006" s="2" t="s">
        <v>1499</v>
      </c>
      <c r="R1006" s="2">
        <v>2022</v>
      </c>
    </row>
    <row r="1007" spans="17:18" x14ac:dyDescent="0.3">
      <c r="Q1007" s="2" t="s">
        <v>2254</v>
      </c>
      <c r="R1007" s="2">
        <v>2022</v>
      </c>
    </row>
    <row r="1008" spans="17:18" x14ac:dyDescent="0.3">
      <c r="Q1008" s="2" t="s">
        <v>2255</v>
      </c>
      <c r="R1008" s="2">
        <v>2022</v>
      </c>
    </row>
    <row r="1009" spans="17:18" x14ac:dyDescent="0.3">
      <c r="Q1009" s="2" t="s">
        <v>2256</v>
      </c>
      <c r="R1009" s="2">
        <v>2022</v>
      </c>
    </row>
    <row r="1010" spans="17:18" x14ac:dyDescent="0.3">
      <c r="Q1010" s="2" t="s">
        <v>243</v>
      </c>
      <c r="R1010" s="2">
        <v>2022</v>
      </c>
    </row>
    <row r="1011" spans="17:18" x14ac:dyDescent="0.3">
      <c r="Q1011" s="2" t="s">
        <v>239</v>
      </c>
      <c r="R1011" s="2">
        <v>2022</v>
      </c>
    </row>
    <row r="1012" spans="17:18" x14ac:dyDescent="0.3">
      <c r="Q1012" s="2" t="s">
        <v>578</v>
      </c>
      <c r="R1012" s="2">
        <v>2022</v>
      </c>
    </row>
    <row r="1013" spans="17:18" x14ac:dyDescent="0.3">
      <c r="Q1013" s="2" t="s">
        <v>666</v>
      </c>
      <c r="R1013" s="2">
        <v>2022</v>
      </c>
    </row>
    <row r="1014" spans="17:18" x14ac:dyDescent="0.3">
      <c r="Q1014" s="2" t="s">
        <v>1578</v>
      </c>
      <c r="R1014" s="2">
        <v>2022</v>
      </c>
    </row>
    <row r="1015" spans="17:18" x14ac:dyDescent="0.3">
      <c r="Q1015" s="2" t="s">
        <v>1576</v>
      </c>
      <c r="R1015" s="2">
        <v>2022</v>
      </c>
    </row>
    <row r="1016" spans="17:18" x14ac:dyDescent="0.3">
      <c r="Q1016" s="2" t="s">
        <v>1066</v>
      </c>
      <c r="R1016" s="2">
        <v>2022</v>
      </c>
    </row>
    <row r="1017" spans="17:18" x14ac:dyDescent="0.3">
      <c r="Q1017" s="2" t="s">
        <v>161</v>
      </c>
      <c r="R1017" s="2">
        <v>2022</v>
      </c>
    </row>
    <row r="1018" spans="17:18" x14ac:dyDescent="0.3">
      <c r="Q1018" s="2" t="s">
        <v>1117</v>
      </c>
      <c r="R1018" s="2">
        <v>2022</v>
      </c>
    </row>
    <row r="1019" spans="17:18" x14ac:dyDescent="0.3">
      <c r="Q1019" s="2" t="s">
        <v>2261</v>
      </c>
      <c r="R1019" s="2">
        <v>2022</v>
      </c>
    </row>
    <row r="1020" spans="17:18" x14ac:dyDescent="0.3">
      <c r="Q1020" s="2" t="s">
        <v>1674</v>
      </c>
      <c r="R1020" s="2">
        <v>2022</v>
      </c>
    </row>
    <row r="1021" spans="17:18" x14ac:dyDescent="0.3">
      <c r="Q1021" s="2" t="s">
        <v>2264</v>
      </c>
      <c r="R1021" s="2">
        <v>2022</v>
      </c>
    </row>
    <row r="1022" spans="17:18" x14ac:dyDescent="0.3">
      <c r="Q1022" s="2" t="s">
        <v>407</v>
      </c>
      <c r="R1022" s="2">
        <v>2022</v>
      </c>
    </row>
    <row r="1023" spans="17:18" x14ac:dyDescent="0.3">
      <c r="Q1023" s="2" t="s">
        <v>1086</v>
      </c>
      <c r="R1023" s="2">
        <v>2022</v>
      </c>
    </row>
    <row r="1024" spans="17:18" x14ac:dyDescent="0.3">
      <c r="Q1024" s="2" t="s">
        <v>1625</v>
      </c>
      <c r="R1024" s="2">
        <v>2022</v>
      </c>
    </row>
    <row r="1025" spans="17:18" x14ac:dyDescent="0.3">
      <c r="Q1025" s="2" t="s">
        <v>16</v>
      </c>
      <c r="R1025" s="2">
        <v>2022</v>
      </c>
    </row>
    <row r="1026" spans="17:18" x14ac:dyDescent="0.3">
      <c r="Q1026" s="2" t="s">
        <v>2267</v>
      </c>
      <c r="R1026" s="2">
        <v>2022</v>
      </c>
    </row>
    <row r="1027" spans="17:18" x14ac:dyDescent="0.3">
      <c r="Q1027" s="2" t="s">
        <v>85</v>
      </c>
      <c r="R1027" s="2">
        <v>2022</v>
      </c>
    </row>
    <row r="1028" spans="17:18" x14ac:dyDescent="0.3">
      <c r="Q1028" s="2" t="s">
        <v>1773</v>
      </c>
      <c r="R1028" s="2">
        <v>2022</v>
      </c>
    </row>
    <row r="1029" spans="17:18" x14ac:dyDescent="0.3">
      <c r="Q1029" s="2" t="s">
        <v>199</v>
      </c>
      <c r="R1029" s="2">
        <v>2022</v>
      </c>
    </row>
    <row r="1030" spans="17:18" x14ac:dyDescent="0.3">
      <c r="Q1030" s="2" t="s">
        <v>793</v>
      </c>
      <c r="R1030" s="2">
        <v>2022</v>
      </c>
    </row>
    <row r="1031" spans="17:18" x14ac:dyDescent="0.3">
      <c r="Q1031" s="2" t="s">
        <v>2272</v>
      </c>
      <c r="R1031" s="2">
        <v>2022</v>
      </c>
    </row>
    <row r="1032" spans="17:18" x14ac:dyDescent="0.3">
      <c r="Q1032" s="2" t="s">
        <v>2273</v>
      </c>
      <c r="R1032" s="2">
        <v>2022</v>
      </c>
    </row>
    <row r="1033" spans="17:18" x14ac:dyDescent="0.3">
      <c r="Q1033" s="2" t="s">
        <v>940</v>
      </c>
      <c r="R1033" s="2">
        <v>2022</v>
      </c>
    </row>
    <row r="1034" spans="17:18" x14ac:dyDescent="0.3">
      <c r="Q1034" s="2" t="s">
        <v>1682</v>
      </c>
      <c r="R1034" s="2">
        <v>2022</v>
      </c>
    </row>
    <row r="1035" spans="17:18" x14ac:dyDescent="0.3">
      <c r="Q1035" s="2" t="s">
        <v>1622</v>
      </c>
      <c r="R1035" s="2">
        <v>2022</v>
      </c>
    </row>
    <row r="1036" spans="17:18" x14ac:dyDescent="0.3">
      <c r="Q1036" s="2" t="s">
        <v>2278</v>
      </c>
      <c r="R1036" s="2">
        <v>2022</v>
      </c>
    </row>
    <row r="1037" spans="17:18" x14ac:dyDescent="0.3">
      <c r="Q1037" s="2" t="s">
        <v>1163</v>
      </c>
      <c r="R1037" s="2">
        <v>2022</v>
      </c>
    </row>
    <row r="1038" spans="17:18" x14ac:dyDescent="0.3">
      <c r="Q1038" s="2" t="s">
        <v>1385</v>
      </c>
      <c r="R1038" s="2">
        <v>2022</v>
      </c>
    </row>
    <row r="1039" spans="17:18" x14ac:dyDescent="0.3">
      <c r="Q1039" s="2" t="s">
        <v>2279</v>
      </c>
      <c r="R1039" s="2">
        <v>2022</v>
      </c>
    </row>
    <row r="1040" spans="17:18" x14ac:dyDescent="0.3">
      <c r="Q1040" s="2" t="s">
        <v>452</v>
      </c>
      <c r="R1040" s="2">
        <v>2022</v>
      </c>
    </row>
    <row r="1041" spans="17:18" x14ac:dyDescent="0.3">
      <c r="Q1041" s="2" t="s">
        <v>677</v>
      </c>
      <c r="R1041" s="2">
        <v>2022</v>
      </c>
    </row>
    <row r="1042" spans="17:18" x14ac:dyDescent="0.3">
      <c r="Q1042" s="2" t="s">
        <v>1768</v>
      </c>
      <c r="R1042" s="2">
        <v>2022</v>
      </c>
    </row>
    <row r="1043" spans="17:18" x14ac:dyDescent="0.3">
      <c r="Q1043" s="2" t="s">
        <v>421</v>
      </c>
      <c r="R1043" s="2">
        <v>2022</v>
      </c>
    </row>
    <row r="1044" spans="17:18" x14ac:dyDescent="0.3">
      <c r="Q1044" s="2" t="s">
        <v>2282</v>
      </c>
      <c r="R1044" s="2">
        <v>2022</v>
      </c>
    </row>
    <row r="1045" spans="17:18" x14ac:dyDescent="0.3">
      <c r="Q1045" s="2" t="s">
        <v>1489</v>
      </c>
      <c r="R1045" s="2">
        <v>2022</v>
      </c>
    </row>
    <row r="1046" spans="17:18" x14ac:dyDescent="0.3">
      <c r="Q1046" s="2" t="s">
        <v>2284</v>
      </c>
      <c r="R1046" s="2">
        <v>2022</v>
      </c>
    </row>
    <row r="1047" spans="17:18" x14ac:dyDescent="0.3">
      <c r="Q1047" s="2" t="s">
        <v>1764</v>
      </c>
      <c r="R1047" s="2">
        <v>2022</v>
      </c>
    </row>
    <row r="1048" spans="17:18" x14ac:dyDescent="0.3">
      <c r="Q1048" s="2" t="s">
        <v>925</v>
      </c>
      <c r="R1048" s="2">
        <v>2022</v>
      </c>
    </row>
    <row r="1049" spans="17:18" x14ac:dyDescent="0.3">
      <c r="Q1049" s="2" t="s">
        <v>824</v>
      </c>
      <c r="R1049" s="2">
        <v>2022</v>
      </c>
    </row>
    <row r="1050" spans="17:18" x14ac:dyDescent="0.3">
      <c r="Q1050" s="2" t="s">
        <v>1735</v>
      </c>
      <c r="R1050" s="2">
        <v>2022</v>
      </c>
    </row>
    <row r="1051" spans="17:18" x14ac:dyDescent="0.3">
      <c r="Q1051" s="2" t="s">
        <v>2286</v>
      </c>
      <c r="R1051" s="2">
        <v>2022</v>
      </c>
    </row>
    <row r="1052" spans="17:18" x14ac:dyDescent="0.3">
      <c r="Q1052" s="2" t="s">
        <v>1550</v>
      </c>
      <c r="R1052" s="2">
        <v>2022</v>
      </c>
    </row>
    <row r="1053" spans="17:18" x14ac:dyDescent="0.3">
      <c r="Q1053" s="2" t="s">
        <v>645</v>
      </c>
      <c r="R1053" s="2">
        <v>2022</v>
      </c>
    </row>
    <row r="1054" spans="17:18" x14ac:dyDescent="0.3">
      <c r="Q1054" s="2" t="s">
        <v>2288</v>
      </c>
      <c r="R1054" s="2">
        <v>2022</v>
      </c>
    </row>
    <row r="1055" spans="17:18" x14ac:dyDescent="0.3">
      <c r="Q1055" s="2" t="s">
        <v>241</v>
      </c>
      <c r="R1055" s="2">
        <v>2022</v>
      </c>
    </row>
    <row r="1056" spans="17:18" x14ac:dyDescent="0.3">
      <c r="Q1056" s="2" t="s">
        <v>1303</v>
      </c>
      <c r="R1056" s="2">
        <v>2022</v>
      </c>
    </row>
    <row r="1057" spans="17:18" x14ac:dyDescent="0.3">
      <c r="Q1057" s="2" t="s">
        <v>604</v>
      </c>
      <c r="R1057" s="2">
        <v>2022</v>
      </c>
    </row>
    <row r="1058" spans="17:18" x14ac:dyDescent="0.3">
      <c r="Q1058" s="2" t="s">
        <v>762</v>
      </c>
      <c r="R1058" s="2">
        <v>2022</v>
      </c>
    </row>
    <row r="1059" spans="17:18" x14ac:dyDescent="0.3">
      <c r="Q1059" s="2" t="s">
        <v>2296</v>
      </c>
      <c r="R1059" s="2">
        <v>2022</v>
      </c>
    </row>
    <row r="1060" spans="17:18" x14ac:dyDescent="0.3">
      <c r="Q1060" s="2" t="s">
        <v>1377</v>
      </c>
      <c r="R1060" s="2">
        <v>2022</v>
      </c>
    </row>
    <row r="1061" spans="17:18" x14ac:dyDescent="0.3">
      <c r="Q1061" s="2" t="s">
        <v>815</v>
      </c>
      <c r="R1061" s="2">
        <v>2022</v>
      </c>
    </row>
    <row r="1062" spans="17:18" x14ac:dyDescent="0.3">
      <c r="Q1062" s="2" t="s">
        <v>2300</v>
      </c>
      <c r="R1062" s="2">
        <v>2022</v>
      </c>
    </row>
    <row r="1063" spans="17:18" x14ac:dyDescent="0.3">
      <c r="Q1063" s="2" t="s">
        <v>204</v>
      </c>
      <c r="R1063" s="2">
        <v>2022</v>
      </c>
    </row>
    <row r="1064" spans="17:18" x14ac:dyDescent="0.3">
      <c r="Q1064" s="2" t="s">
        <v>628</v>
      </c>
      <c r="R1064" s="2">
        <v>2022</v>
      </c>
    </row>
    <row r="1065" spans="17:18" x14ac:dyDescent="0.3">
      <c r="Q1065" s="2" t="s">
        <v>279</v>
      </c>
      <c r="R1065" s="2">
        <v>2022</v>
      </c>
    </row>
    <row r="1066" spans="17:18" x14ac:dyDescent="0.3">
      <c r="Q1066" s="2" t="s">
        <v>2308</v>
      </c>
      <c r="R1066" s="2">
        <v>2022</v>
      </c>
    </row>
    <row r="1067" spans="17:18" x14ac:dyDescent="0.3">
      <c r="Q1067" s="2" t="s">
        <v>494</v>
      </c>
      <c r="R1067" s="2">
        <v>2022</v>
      </c>
    </row>
    <row r="1068" spans="17:18" x14ac:dyDescent="0.3">
      <c r="Q1068" s="2" t="s">
        <v>336</v>
      </c>
      <c r="R1068" s="2">
        <v>2022</v>
      </c>
    </row>
    <row r="1069" spans="17:18" x14ac:dyDescent="0.3">
      <c r="Q1069" s="2" t="s">
        <v>1564</v>
      </c>
      <c r="R1069" s="2">
        <v>2022</v>
      </c>
    </row>
    <row r="1070" spans="17:18" x14ac:dyDescent="0.3">
      <c r="Q1070" s="2" t="s">
        <v>424</v>
      </c>
      <c r="R1070" s="2">
        <v>2022</v>
      </c>
    </row>
    <row r="1071" spans="17:18" x14ac:dyDescent="0.3">
      <c r="Q1071" s="2" t="s">
        <v>2310</v>
      </c>
      <c r="R1071" s="2">
        <v>2022</v>
      </c>
    </row>
    <row r="1072" spans="17:18" x14ac:dyDescent="0.3">
      <c r="Q1072" s="2" t="s">
        <v>979</v>
      </c>
      <c r="R1072" s="2">
        <v>2022</v>
      </c>
    </row>
    <row r="1073" spans="17:18" x14ac:dyDescent="0.3">
      <c r="Q1073" s="2" t="s">
        <v>1099</v>
      </c>
      <c r="R1073" s="2">
        <v>2022</v>
      </c>
    </row>
    <row r="1074" spans="17:18" x14ac:dyDescent="0.3">
      <c r="Q1074" s="2" t="s">
        <v>1037</v>
      </c>
      <c r="R1074" s="2">
        <v>2022</v>
      </c>
    </row>
    <row r="1075" spans="17:18" x14ac:dyDescent="0.3">
      <c r="Q1075" s="2" t="s">
        <v>2315</v>
      </c>
      <c r="R1075" s="2">
        <v>2022</v>
      </c>
    </row>
    <row r="1076" spans="17:18" x14ac:dyDescent="0.3">
      <c r="Q1076" s="2" t="s">
        <v>782</v>
      </c>
      <c r="R1076" s="2">
        <v>2022</v>
      </c>
    </row>
    <row r="1077" spans="17:18" x14ac:dyDescent="0.3">
      <c r="Q1077" s="2" t="s">
        <v>1689</v>
      </c>
      <c r="R1077" s="2">
        <v>2022</v>
      </c>
    </row>
    <row r="1078" spans="17:18" x14ac:dyDescent="0.3">
      <c r="Q1078" s="2" t="s">
        <v>2320</v>
      </c>
      <c r="R1078" s="2">
        <v>2022</v>
      </c>
    </row>
    <row r="1079" spans="17:18" x14ac:dyDescent="0.3">
      <c r="Q1079" s="2" t="s">
        <v>2321</v>
      </c>
      <c r="R1079" s="2">
        <v>2022</v>
      </c>
    </row>
    <row r="1080" spans="17:18" x14ac:dyDescent="0.3">
      <c r="Q1080" s="2" t="s">
        <v>429</v>
      </c>
      <c r="R1080" s="2">
        <v>2022</v>
      </c>
    </row>
    <row r="1081" spans="17:18" x14ac:dyDescent="0.3">
      <c r="Q1081" s="2" t="s">
        <v>321</v>
      </c>
      <c r="R1081" s="2">
        <v>2022</v>
      </c>
    </row>
    <row r="1082" spans="17:18" x14ac:dyDescent="0.3">
      <c r="Q1082" s="2" t="s">
        <v>2325</v>
      </c>
      <c r="R1082" s="2">
        <v>2022</v>
      </c>
    </row>
    <row r="1083" spans="17:18" x14ac:dyDescent="0.3">
      <c r="Q1083" s="2" t="s">
        <v>1819</v>
      </c>
      <c r="R1083" s="2">
        <v>2022</v>
      </c>
    </row>
    <row r="1084" spans="17:18" x14ac:dyDescent="0.3">
      <c r="Q1084" s="2" t="s">
        <v>889</v>
      </c>
      <c r="R1084" s="2">
        <v>2022</v>
      </c>
    </row>
    <row r="1085" spans="17:18" x14ac:dyDescent="0.3">
      <c r="Q1085" s="2" t="s">
        <v>2328</v>
      </c>
      <c r="R1085" s="2">
        <v>2022</v>
      </c>
    </row>
    <row r="1086" spans="17:18" x14ac:dyDescent="0.3">
      <c r="Q1086" s="2" t="s">
        <v>195</v>
      </c>
      <c r="R1086" s="2">
        <v>2022</v>
      </c>
    </row>
    <row r="1087" spans="17:18" x14ac:dyDescent="0.3">
      <c r="Q1087" s="2" t="s">
        <v>826</v>
      </c>
      <c r="R1087" s="2">
        <v>2022</v>
      </c>
    </row>
    <row r="1088" spans="17:18" x14ac:dyDescent="0.3">
      <c r="Q1088" s="2" t="s">
        <v>1396</v>
      </c>
      <c r="R1088" s="2">
        <v>2022</v>
      </c>
    </row>
    <row r="1089" spans="17:18" x14ac:dyDescent="0.3">
      <c r="Q1089" s="2" t="s">
        <v>1363</v>
      </c>
      <c r="R1089" s="2">
        <v>2022</v>
      </c>
    </row>
    <row r="1090" spans="17:18" x14ac:dyDescent="0.3">
      <c r="Q1090" s="2" t="s">
        <v>726</v>
      </c>
      <c r="R1090" s="2">
        <v>2022</v>
      </c>
    </row>
    <row r="1091" spans="17:18" x14ac:dyDescent="0.3">
      <c r="Q1091" s="2" t="s">
        <v>1725</v>
      </c>
      <c r="R1091" s="2">
        <v>2022</v>
      </c>
    </row>
    <row r="1092" spans="17:18" x14ac:dyDescent="0.3">
      <c r="Q1092" s="2" t="s">
        <v>254</v>
      </c>
      <c r="R1092" s="2">
        <v>2022</v>
      </c>
    </row>
    <row r="1093" spans="17:18" x14ac:dyDescent="0.3">
      <c r="Q1093" s="2" t="s">
        <v>1640</v>
      </c>
      <c r="R1093" s="2">
        <v>2022</v>
      </c>
    </row>
    <row r="1094" spans="17:18" x14ac:dyDescent="0.3">
      <c r="Q1094" s="2" t="s">
        <v>953</v>
      </c>
      <c r="R1094" s="2">
        <v>2022</v>
      </c>
    </row>
    <row r="1095" spans="17:18" x14ac:dyDescent="0.3">
      <c r="Q1095" s="2" t="s">
        <v>736</v>
      </c>
      <c r="R1095" s="2">
        <v>2022</v>
      </c>
    </row>
    <row r="1096" spans="17:18" x14ac:dyDescent="0.3">
      <c r="Q1096" s="2" t="s">
        <v>1507</v>
      </c>
      <c r="R1096" s="2">
        <v>2022</v>
      </c>
    </row>
    <row r="1097" spans="17:18" x14ac:dyDescent="0.3">
      <c r="Q1097" s="2" t="s">
        <v>1076</v>
      </c>
      <c r="R1097" s="2">
        <v>2022</v>
      </c>
    </row>
    <row r="1098" spans="17:18" x14ac:dyDescent="0.3">
      <c r="Q1098" s="2" t="s">
        <v>293</v>
      </c>
      <c r="R1098" s="2">
        <v>2022</v>
      </c>
    </row>
    <row r="1099" spans="17:18" x14ac:dyDescent="0.3">
      <c r="Q1099" s="2" t="s">
        <v>729</v>
      </c>
      <c r="R1099" s="2">
        <v>2022</v>
      </c>
    </row>
    <row r="1100" spans="17:18" x14ac:dyDescent="0.3">
      <c r="Q1100" s="2" t="s">
        <v>403</v>
      </c>
      <c r="R1100" s="2">
        <v>2022</v>
      </c>
    </row>
    <row r="1101" spans="17:18" x14ac:dyDescent="0.3">
      <c r="Q1101" s="2" t="s">
        <v>348</v>
      </c>
      <c r="R1101" s="2">
        <v>2022</v>
      </c>
    </row>
    <row r="1102" spans="17:18" x14ac:dyDescent="0.3">
      <c r="Q1102" s="2" t="s">
        <v>464</v>
      </c>
      <c r="R1102" s="2">
        <v>2022</v>
      </c>
    </row>
    <row r="1103" spans="17:18" x14ac:dyDescent="0.3">
      <c r="Q1103" s="2" t="s">
        <v>2345</v>
      </c>
      <c r="R1103" s="2">
        <v>2022</v>
      </c>
    </row>
    <row r="1104" spans="17:18" x14ac:dyDescent="0.3">
      <c r="Q1104" s="2" t="s">
        <v>868</v>
      </c>
      <c r="R1104" s="2">
        <v>2022</v>
      </c>
    </row>
    <row r="1105" spans="17:18" x14ac:dyDescent="0.3">
      <c r="Q1105" s="2" t="s">
        <v>863</v>
      </c>
      <c r="R1105" s="2">
        <v>2022</v>
      </c>
    </row>
    <row r="1106" spans="17:18" x14ac:dyDescent="0.3">
      <c r="Q1106" s="2" t="s">
        <v>575</v>
      </c>
      <c r="R1106" s="2">
        <v>2022</v>
      </c>
    </row>
    <row r="1107" spans="17:18" x14ac:dyDescent="0.3">
      <c r="Q1107" s="2" t="s">
        <v>1209</v>
      </c>
      <c r="R1107" s="2">
        <v>2022</v>
      </c>
    </row>
    <row r="1108" spans="17:18" x14ac:dyDescent="0.3">
      <c r="Q1108" s="2" t="s">
        <v>886</v>
      </c>
      <c r="R1108" s="2">
        <v>2022</v>
      </c>
    </row>
    <row r="1109" spans="17:18" x14ac:dyDescent="0.3">
      <c r="Q1109" s="2" t="s">
        <v>2348</v>
      </c>
      <c r="R1109" s="2">
        <v>2022</v>
      </c>
    </row>
    <row r="1110" spans="17:18" x14ac:dyDescent="0.3">
      <c r="Q1110" s="2" t="s">
        <v>2349</v>
      </c>
      <c r="R1110" s="2">
        <v>2022</v>
      </c>
    </row>
    <row r="1111" spans="17:18" x14ac:dyDescent="0.3">
      <c r="Q1111" s="2" t="s">
        <v>870</v>
      </c>
      <c r="R1111" s="2">
        <v>2022</v>
      </c>
    </row>
    <row r="1112" spans="17:18" x14ac:dyDescent="0.3">
      <c r="Q1112" s="2" t="s">
        <v>742</v>
      </c>
      <c r="R1112" s="2">
        <v>2022</v>
      </c>
    </row>
    <row r="1113" spans="17:18" x14ac:dyDescent="0.3">
      <c r="Q1113" s="2" t="s">
        <v>248</v>
      </c>
      <c r="R1113" s="2">
        <v>2022</v>
      </c>
    </row>
    <row r="1114" spans="17:18" x14ac:dyDescent="0.3">
      <c r="Q1114" s="2" t="s">
        <v>1198</v>
      </c>
      <c r="R1114" s="2">
        <v>2022</v>
      </c>
    </row>
    <row r="1115" spans="17:18" x14ac:dyDescent="0.3">
      <c r="Q1115" s="2" t="s">
        <v>472</v>
      </c>
      <c r="R1115" s="2">
        <v>2022</v>
      </c>
    </row>
    <row r="1116" spans="17:18" x14ac:dyDescent="0.3">
      <c r="Q1116" s="2" t="s">
        <v>1800</v>
      </c>
      <c r="R1116" s="2">
        <v>2022</v>
      </c>
    </row>
    <row r="1117" spans="17:18" x14ac:dyDescent="0.3">
      <c r="Q1117" s="2" t="s">
        <v>380</v>
      </c>
      <c r="R1117" s="2">
        <v>2022</v>
      </c>
    </row>
    <row r="1118" spans="17:18" x14ac:dyDescent="0.3">
      <c r="Q1118" s="2" t="s">
        <v>1848</v>
      </c>
      <c r="R1118" s="2">
        <v>2022</v>
      </c>
    </row>
    <row r="1119" spans="17:18" x14ac:dyDescent="0.3">
      <c r="Q1119" s="2" t="s">
        <v>630</v>
      </c>
      <c r="R1119" s="2">
        <v>2022</v>
      </c>
    </row>
    <row r="1120" spans="17:18" x14ac:dyDescent="0.3">
      <c r="Q1120" s="2" t="s">
        <v>1090</v>
      </c>
      <c r="R1120" s="2">
        <v>2022</v>
      </c>
    </row>
    <row r="1121" spans="17:18" x14ac:dyDescent="0.3">
      <c r="Q1121" s="2" t="s">
        <v>2367</v>
      </c>
      <c r="R1121" s="2">
        <v>2022</v>
      </c>
    </row>
    <row r="1122" spans="17:18" x14ac:dyDescent="0.3">
      <c r="Q1122" s="2" t="s">
        <v>750</v>
      </c>
      <c r="R1122" s="2">
        <v>2022</v>
      </c>
    </row>
    <row r="1123" spans="17:18" x14ac:dyDescent="0.3">
      <c r="Q1123" s="2" t="s">
        <v>1340</v>
      </c>
      <c r="R1123" s="2">
        <v>2022</v>
      </c>
    </row>
    <row r="1124" spans="17:18" x14ac:dyDescent="0.3">
      <c r="Q1124" s="2" t="s">
        <v>343</v>
      </c>
      <c r="R1124" s="2">
        <v>2022</v>
      </c>
    </row>
    <row r="1125" spans="17:18" x14ac:dyDescent="0.3">
      <c r="Q1125" s="2" t="s">
        <v>657</v>
      </c>
      <c r="R1125" s="2">
        <v>2022</v>
      </c>
    </row>
    <row r="1126" spans="17:18" x14ac:dyDescent="0.3">
      <c r="Q1126" s="2" t="s">
        <v>716</v>
      </c>
      <c r="R1126" s="2">
        <v>2022</v>
      </c>
    </row>
    <row r="1127" spans="17:18" x14ac:dyDescent="0.3">
      <c r="Q1127" s="2" t="s">
        <v>1081</v>
      </c>
      <c r="R1127" s="2">
        <v>2022</v>
      </c>
    </row>
    <row r="1128" spans="17:18" x14ac:dyDescent="0.3">
      <c r="Q1128" s="2" t="s">
        <v>1265</v>
      </c>
      <c r="R1128" s="2">
        <v>2022</v>
      </c>
    </row>
    <row r="1129" spans="17:18" x14ac:dyDescent="0.3">
      <c r="Q1129" s="2" t="s">
        <v>1724</v>
      </c>
      <c r="R1129" s="2">
        <v>2022</v>
      </c>
    </row>
    <row r="1130" spans="17:18" x14ac:dyDescent="0.3">
      <c r="Q1130" s="2" t="s">
        <v>1348</v>
      </c>
      <c r="R1130" s="2">
        <v>2022</v>
      </c>
    </row>
    <row r="1131" spans="17:18" x14ac:dyDescent="0.3">
      <c r="Q1131" s="2" t="s">
        <v>2380</v>
      </c>
      <c r="R1131" s="2">
        <v>2022</v>
      </c>
    </row>
    <row r="1132" spans="17:18" x14ac:dyDescent="0.3">
      <c r="Q1132" s="2" t="s">
        <v>994</v>
      </c>
      <c r="R1132" s="2">
        <v>2022</v>
      </c>
    </row>
    <row r="1133" spans="17:18" x14ac:dyDescent="0.3">
      <c r="Q1133" s="2" t="s">
        <v>1597</v>
      </c>
      <c r="R1133" s="2">
        <v>2022</v>
      </c>
    </row>
    <row r="1134" spans="17:18" x14ac:dyDescent="0.3">
      <c r="Q1134" s="2" t="s">
        <v>2382</v>
      </c>
      <c r="R1134" s="2">
        <v>2022</v>
      </c>
    </row>
    <row r="1135" spans="17:18" x14ac:dyDescent="0.3">
      <c r="Q1135" s="2" t="s">
        <v>2383</v>
      </c>
      <c r="R1135" s="2">
        <v>2022</v>
      </c>
    </row>
    <row r="1136" spans="17:18" x14ac:dyDescent="0.3">
      <c r="Q1136" s="2" t="s">
        <v>1438</v>
      </c>
      <c r="R1136" s="2">
        <v>2022</v>
      </c>
    </row>
    <row r="1137" spans="17:18" x14ac:dyDescent="0.3">
      <c r="Q1137" s="2" t="s">
        <v>1262</v>
      </c>
      <c r="R1137" s="2">
        <v>2022</v>
      </c>
    </row>
    <row r="1138" spans="17:18" x14ac:dyDescent="0.3">
      <c r="Q1138" s="2" t="s">
        <v>828</v>
      </c>
      <c r="R1138" s="2">
        <v>2022</v>
      </c>
    </row>
    <row r="1139" spans="17:18" x14ac:dyDescent="0.3">
      <c r="Q1139" s="2" t="s">
        <v>1223</v>
      </c>
      <c r="R1139" s="2">
        <v>2022</v>
      </c>
    </row>
    <row r="1140" spans="17:18" x14ac:dyDescent="0.3">
      <c r="Q1140" s="2" t="s">
        <v>130</v>
      </c>
      <c r="R1140" s="2">
        <v>2022</v>
      </c>
    </row>
    <row r="1141" spans="17:18" x14ac:dyDescent="0.3">
      <c r="Q1141" s="2" t="s">
        <v>2385</v>
      </c>
      <c r="R1141" s="2">
        <v>2022</v>
      </c>
    </row>
    <row r="1142" spans="17:18" x14ac:dyDescent="0.3">
      <c r="Q1142" s="2" t="s">
        <v>2387</v>
      </c>
      <c r="R1142" s="2">
        <v>2022</v>
      </c>
    </row>
    <row r="1143" spans="17:18" x14ac:dyDescent="0.3">
      <c r="Q1143" s="2" t="s">
        <v>1868</v>
      </c>
      <c r="R1143" s="2">
        <v>2022</v>
      </c>
    </row>
    <row r="1144" spans="17:18" x14ac:dyDescent="0.3">
      <c r="Q1144" s="2" t="s">
        <v>1824</v>
      </c>
      <c r="R1144" s="2">
        <v>2022</v>
      </c>
    </row>
    <row r="1145" spans="17:18" x14ac:dyDescent="0.3">
      <c r="Q1145" s="2" t="s">
        <v>2390</v>
      </c>
      <c r="R1145" s="2">
        <v>2022</v>
      </c>
    </row>
    <row r="1146" spans="17:18" x14ac:dyDescent="0.3">
      <c r="Q1146" s="2" t="s">
        <v>1754</v>
      </c>
      <c r="R1146" s="2">
        <v>2022</v>
      </c>
    </row>
    <row r="1147" spans="17:18" x14ac:dyDescent="0.3">
      <c r="Q1147" s="2" t="s">
        <v>111</v>
      </c>
      <c r="R1147" s="2">
        <v>2022</v>
      </c>
    </row>
    <row r="1148" spans="17:18" x14ac:dyDescent="0.3">
      <c r="Q1148" s="2" t="s">
        <v>389</v>
      </c>
      <c r="R1148" s="2">
        <v>2022</v>
      </c>
    </row>
    <row r="1149" spans="17:18" x14ac:dyDescent="0.3">
      <c r="Q1149" s="2" t="s">
        <v>1600</v>
      </c>
      <c r="R1149" s="2">
        <v>2022</v>
      </c>
    </row>
    <row r="1150" spans="17:18" x14ac:dyDescent="0.3">
      <c r="Q1150" s="2" t="s">
        <v>2398</v>
      </c>
      <c r="R1150" s="2">
        <v>2022</v>
      </c>
    </row>
    <row r="1151" spans="17:18" x14ac:dyDescent="0.3">
      <c r="Q1151" s="2" t="s">
        <v>1616</v>
      </c>
      <c r="R1151" s="2">
        <v>2022</v>
      </c>
    </row>
    <row r="1152" spans="17:18" x14ac:dyDescent="0.3">
      <c r="Q1152" s="2" t="s">
        <v>184</v>
      </c>
      <c r="R1152" s="2">
        <v>2022</v>
      </c>
    </row>
    <row r="1153" spans="17:18" x14ac:dyDescent="0.3">
      <c r="Q1153" s="2" t="s">
        <v>539</v>
      </c>
      <c r="R1153" s="2">
        <v>2022</v>
      </c>
    </row>
    <row r="1154" spans="17:18" x14ac:dyDescent="0.3">
      <c r="Q1154" s="2" t="s">
        <v>1659</v>
      </c>
      <c r="R1154" s="2">
        <v>2022</v>
      </c>
    </row>
    <row r="1155" spans="17:18" x14ac:dyDescent="0.3">
      <c r="Q1155" s="2" t="s">
        <v>1153</v>
      </c>
      <c r="R1155" s="2">
        <v>2022</v>
      </c>
    </row>
    <row r="1156" spans="17:18" x14ac:dyDescent="0.3">
      <c r="Q1156" s="2" t="s">
        <v>2407</v>
      </c>
      <c r="R1156" s="2">
        <v>2022</v>
      </c>
    </row>
    <row r="1157" spans="17:18" x14ac:dyDescent="0.3">
      <c r="Q1157" s="2" t="s">
        <v>2408</v>
      </c>
      <c r="R1157" s="2">
        <v>2022</v>
      </c>
    </row>
    <row r="1158" spans="17:18" x14ac:dyDescent="0.3">
      <c r="Q1158" s="2" t="s">
        <v>505</v>
      </c>
      <c r="R1158" s="2">
        <v>2022</v>
      </c>
    </row>
    <row r="1159" spans="17:18" x14ac:dyDescent="0.3">
      <c r="Q1159" s="2" t="s">
        <v>2409</v>
      </c>
      <c r="R1159" s="2">
        <v>2022</v>
      </c>
    </row>
    <row r="1160" spans="17:18" x14ac:dyDescent="0.3">
      <c r="Q1160" s="2" t="s">
        <v>1477</v>
      </c>
      <c r="R1160" s="2">
        <v>2022</v>
      </c>
    </row>
    <row r="1161" spans="17:18" x14ac:dyDescent="0.3">
      <c r="Q1161" s="2" t="s">
        <v>985</v>
      </c>
      <c r="R1161" s="2">
        <v>2022</v>
      </c>
    </row>
    <row r="1162" spans="17:18" x14ac:dyDescent="0.3">
      <c r="Q1162" s="2" t="s">
        <v>1633</v>
      </c>
      <c r="R1162" s="2">
        <v>2022</v>
      </c>
    </row>
    <row r="1163" spans="17:18" x14ac:dyDescent="0.3">
      <c r="Q1163" s="2" t="s">
        <v>2413</v>
      </c>
      <c r="R1163" s="2">
        <v>2022</v>
      </c>
    </row>
    <row r="1164" spans="17:18" x14ac:dyDescent="0.3">
      <c r="Q1164" s="2" t="s">
        <v>1256</v>
      </c>
      <c r="R1164" s="2">
        <v>2022</v>
      </c>
    </row>
    <row r="1165" spans="17:18" x14ac:dyDescent="0.3">
      <c r="Q1165" s="2" t="s">
        <v>2414</v>
      </c>
      <c r="R1165" s="2">
        <v>2022</v>
      </c>
    </row>
    <row r="1166" spans="17:18" x14ac:dyDescent="0.3">
      <c r="Q1166" s="2" t="s">
        <v>1140</v>
      </c>
      <c r="R1166" s="2">
        <v>2022</v>
      </c>
    </row>
    <row r="1167" spans="17:18" x14ac:dyDescent="0.3">
      <c r="Q1167" s="2" t="s">
        <v>1433</v>
      </c>
      <c r="R1167" s="2">
        <v>2022</v>
      </c>
    </row>
    <row r="1168" spans="17:18" x14ac:dyDescent="0.3">
      <c r="Q1168" s="2" t="s">
        <v>1573</v>
      </c>
      <c r="R1168" s="2">
        <v>2022</v>
      </c>
    </row>
    <row r="1169" spans="17:18" x14ac:dyDescent="0.3">
      <c r="Q1169" s="2" t="s">
        <v>2418</v>
      </c>
      <c r="R1169" s="2">
        <v>2022</v>
      </c>
    </row>
    <row r="1170" spans="17:18" x14ac:dyDescent="0.3">
      <c r="Q1170" s="2" t="s">
        <v>560</v>
      </c>
      <c r="R1170" s="2">
        <v>2022</v>
      </c>
    </row>
    <row r="1171" spans="17:18" x14ac:dyDescent="0.3">
      <c r="Q1171" s="2" t="s">
        <v>1612</v>
      </c>
      <c r="R1171" s="2">
        <v>2022</v>
      </c>
    </row>
    <row r="1172" spans="17:18" x14ac:dyDescent="0.3">
      <c r="Q1172" s="2" t="s">
        <v>258</v>
      </c>
      <c r="R1172" s="2">
        <v>2022</v>
      </c>
    </row>
    <row r="1173" spans="17:18" x14ac:dyDescent="0.3">
      <c r="Q1173" s="2" t="s">
        <v>2246</v>
      </c>
      <c r="R1173" s="2">
        <v>2023</v>
      </c>
    </row>
    <row r="1174" spans="17:18" x14ac:dyDescent="0.3">
      <c r="Q1174" s="2" t="s">
        <v>1081</v>
      </c>
      <c r="R1174" s="2">
        <v>2023</v>
      </c>
    </row>
    <row r="1175" spans="17:18" x14ac:dyDescent="0.3">
      <c r="Q1175" s="2" t="s">
        <v>969</v>
      </c>
      <c r="R1175" s="2">
        <v>2023</v>
      </c>
    </row>
    <row r="1176" spans="17:18" x14ac:dyDescent="0.3">
      <c r="Q1176" s="2" t="s">
        <v>2425</v>
      </c>
      <c r="R1176" s="2">
        <v>2023</v>
      </c>
    </row>
    <row r="1177" spans="17:18" x14ac:dyDescent="0.3">
      <c r="Q1177" s="2" t="s">
        <v>2426</v>
      </c>
      <c r="R1177" s="2">
        <v>2023</v>
      </c>
    </row>
    <row r="1178" spans="17:18" x14ac:dyDescent="0.3">
      <c r="Q1178" s="2" t="s">
        <v>1976</v>
      </c>
      <c r="R1178" s="2">
        <v>2023</v>
      </c>
    </row>
    <row r="1179" spans="17:18" x14ac:dyDescent="0.3">
      <c r="Q1179" s="2" t="s">
        <v>671</v>
      </c>
      <c r="R1179" s="2">
        <v>2023</v>
      </c>
    </row>
    <row r="1180" spans="17:18" x14ac:dyDescent="0.3">
      <c r="Q1180" s="2" t="s">
        <v>754</v>
      </c>
      <c r="R1180" s="2">
        <v>2023</v>
      </c>
    </row>
    <row r="1181" spans="17:18" x14ac:dyDescent="0.3">
      <c r="Q1181" s="2" t="s">
        <v>2232</v>
      </c>
      <c r="R1181" s="2">
        <v>2023</v>
      </c>
    </row>
    <row r="1182" spans="17:18" x14ac:dyDescent="0.3">
      <c r="Q1182" s="2" t="s">
        <v>31</v>
      </c>
      <c r="R1182" s="2">
        <v>2023</v>
      </c>
    </row>
    <row r="1183" spans="17:18" x14ac:dyDescent="0.3">
      <c r="Q1183" s="2" t="s">
        <v>48</v>
      </c>
      <c r="R1183" s="2">
        <v>2023</v>
      </c>
    </row>
    <row r="1184" spans="17:18" x14ac:dyDescent="0.3">
      <c r="Q1184" s="2" t="s">
        <v>595</v>
      </c>
      <c r="R1184" s="2">
        <v>2023</v>
      </c>
    </row>
    <row r="1185" spans="17:18" x14ac:dyDescent="0.3">
      <c r="Q1185" s="2" t="s">
        <v>1869</v>
      </c>
      <c r="R1185" s="2">
        <v>2023</v>
      </c>
    </row>
    <row r="1186" spans="17:18" x14ac:dyDescent="0.3">
      <c r="Q1186" s="2" t="s">
        <v>454</v>
      </c>
      <c r="R1186" s="2">
        <v>2023</v>
      </c>
    </row>
    <row r="1187" spans="17:18" x14ac:dyDescent="0.3">
      <c r="Q1187" s="2" t="s">
        <v>2431</v>
      </c>
      <c r="R1187" s="2">
        <v>2023</v>
      </c>
    </row>
    <row r="1188" spans="17:18" x14ac:dyDescent="0.3">
      <c r="Q1188" s="2" t="s">
        <v>1145</v>
      </c>
      <c r="R1188" s="2">
        <v>2023</v>
      </c>
    </row>
    <row r="1189" spans="17:18" x14ac:dyDescent="0.3">
      <c r="Q1189" s="2" t="s">
        <v>415</v>
      </c>
      <c r="R1189" s="2">
        <v>2023</v>
      </c>
    </row>
    <row r="1190" spans="17:18" x14ac:dyDescent="0.3">
      <c r="Q1190" s="2" t="s">
        <v>2067</v>
      </c>
      <c r="R1190" s="2">
        <v>2023</v>
      </c>
    </row>
    <row r="1191" spans="17:18" x14ac:dyDescent="0.3">
      <c r="Q1191" s="2" t="s">
        <v>726</v>
      </c>
      <c r="R1191" s="2">
        <v>2023</v>
      </c>
    </row>
    <row r="1192" spans="17:18" x14ac:dyDescent="0.3">
      <c r="Q1192" s="2" t="s">
        <v>1749</v>
      </c>
      <c r="R1192" s="2">
        <v>2023</v>
      </c>
    </row>
    <row r="1193" spans="17:18" x14ac:dyDescent="0.3">
      <c r="Q1193" s="2" t="s">
        <v>1565</v>
      </c>
      <c r="R1193" s="2">
        <v>2023</v>
      </c>
    </row>
    <row r="1194" spans="17:18" x14ac:dyDescent="0.3">
      <c r="Q1194" s="2" t="s">
        <v>2434</v>
      </c>
      <c r="R1194" s="2">
        <v>2023</v>
      </c>
    </row>
    <row r="1195" spans="17:18" x14ac:dyDescent="0.3">
      <c r="Q1195" s="2" t="s">
        <v>902</v>
      </c>
      <c r="R1195" s="2">
        <v>2023</v>
      </c>
    </row>
    <row r="1196" spans="17:18" x14ac:dyDescent="0.3">
      <c r="Q1196" s="2" t="s">
        <v>2227</v>
      </c>
      <c r="R1196" s="2">
        <v>2023</v>
      </c>
    </row>
    <row r="1197" spans="17:18" x14ac:dyDescent="0.3">
      <c r="Q1197" s="2" t="s">
        <v>2414</v>
      </c>
      <c r="R1197" s="2">
        <v>2023</v>
      </c>
    </row>
    <row r="1198" spans="17:18" x14ac:dyDescent="0.3">
      <c r="Q1198" s="2" t="s">
        <v>685</v>
      </c>
      <c r="R1198" s="2">
        <v>2023</v>
      </c>
    </row>
    <row r="1199" spans="17:18" x14ac:dyDescent="0.3">
      <c r="Q1199" s="2" t="s">
        <v>653</v>
      </c>
      <c r="R1199" s="2">
        <v>2023</v>
      </c>
    </row>
    <row r="1200" spans="17:18" x14ac:dyDescent="0.3">
      <c r="Q1200" s="2" t="s">
        <v>2264</v>
      </c>
      <c r="R1200" s="2">
        <v>2023</v>
      </c>
    </row>
    <row r="1201" spans="17:18" x14ac:dyDescent="0.3">
      <c r="Q1201" s="2" t="s">
        <v>1253</v>
      </c>
      <c r="R1201" s="2">
        <v>2023</v>
      </c>
    </row>
    <row r="1202" spans="17:18" x14ac:dyDescent="0.3">
      <c r="Q1202" s="2" t="s">
        <v>1760</v>
      </c>
      <c r="R1202" s="2">
        <v>2023</v>
      </c>
    </row>
    <row r="1203" spans="17:18" x14ac:dyDescent="0.3">
      <c r="Q1203" s="2" t="s">
        <v>697</v>
      </c>
      <c r="R1203" s="2">
        <v>2023</v>
      </c>
    </row>
    <row r="1204" spans="17:18" x14ac:dyDescent="0.3">
      <c r="Q1204" s="2" t="s">
        <v>855</v>
      </c>
      <c r="R1204" s="2">
        <v>2023</v>
      </c>
    </row>
    <row r="1205" spans="17:18" x14ac:dyDescent="0.3">
      <c r="Q1205" s="2" t="s">
        <v>2320</v>
      </c>
      <c r="R1205" s="2">
        <v>2023</v>
      </c>
    </row>
    <row r="1206" spans="17:18" x14ac:dyDescent="0.3">
      <c r="Q1206" s="2" t="s">
        <v>1885</v>
      </c>
      <c r="R1206" s="2">
        <v>2023</v>
      </c>
    </row>
    <row r="1207" spans="17:18" x14ac:dyDescent="0.3">
      <c r="Q1207" s="2" t="s">
        <v>1345</v>
      </c>
      <c r="R1207" s="2">
        <v>2023</v>
      </c>
    </row>
    <row r="1208" spans="17:18" x14ac:dyDescent="0.3">
      <c r="Q1208" s="2" t="s">
        <v>2437</v>
      </c>
      <c r="R1208" s="2">
        <v>2023</v>
      </c>
    </row>
    <row r="1209" spans="17:18" x14ac:dyDescent="0.3">
      <c r="Q1209" s="2" t="s">
        <v>389</v>
      </c>
      <c r="R1209" s="2">
        <v>2023</v>
      </c>
    </row>
    <row r="1210" spans="17:18" x14ac:dyDescent="0.3">
      <c r="Q1210" s="2" t="s">
        <v>1489</v>
      </c>
      <c r="R1210" s="2">
        <v>2023</v>
      </c>
    </row>
    <row r="1211" spans="17:18" x14ac:dyDescent="0.3">
      <c r="Q1211" s="2" t="s">
        <v>770</v>
      </c>
      <c r="R1211" s="2">
        <v>2023</v>
      </c>
    </row>
    <row r="1212" spans="17:18" x14ac:dyDescent="0.3">
      <c r="Q1212" s="2" t="s">
        <v>1764</v>
      </c>
      <c r="R1212" s="2">
        <v>2023</v>
      </c>
    </row>
    <row r="1213" spans="17:18" x14ac:dyDescent="0.3">
      <c r="Q1213" s="2" t="s">
        <v>2441</v>
      </c>
      <c r="R1213" s="2">
        <v>2023</v>
      </c>
    </row>
    <row r="1214" spans="17:18" x14ac:dyDescent="0.3">
      <c r="Q1214" s="2" t="s">
        <v>1433</v>
      </c>
      <c r="R1214" s="2">
        <v>2023</v>
      </c>
    </row>
    <row r="1215" spans="17:18" x14ac:dyDescent="0.3">
      <c r="Q1215" s="2" t="s">
        <v>345</v>
      </c>
      <c r="R1215" s="2">
        <v>2023</v>
      </c>
    </row>
    <row r="1216" spans="17:18" x14ac:dyDescent="0.3">
      <c r="Q1216" s="2" t="s">
        <v>261</v>
      </c>
      <c r="R1216" s="2">
        <v>2023</v>
      </c>
    </row>
    <row r="1217" spans="17:18" x14ac:dyDescent="0.3">
      <c r="Q1217" s="2" t="s">
        <v>1673</v>
      </c>
      <c r="R1217" s="2">
        <v>2023</v>
      </c>
    </row>
    <row r="1218" spans="17:18" x14ac:dyDescent="0.3">
      <c r="Q1218" s="2" t="s">
        <v>532</v>
      </c>
      <c r="R1218" s="2">
        <v>2023</v>
      </c>
    </row>
    <row r="1219" spans="17:18" x14ac:dyDescent="0.3">
      <c r="Q1219" s="2" t="s">
        <v>178</v>
      </c>
      <c r="R1219" s="2">
        <v>2023</v>
      </c>
    </row>
    <row r="1220" spans="17:18" x14ac:dyDescent="0.3">
      <c r="Q1220" s="2" t="s">
        <v>1403</v>
      </c>
      <c r="R1220" s="2">
        <v>2023</v>
      </c>
    </row>
    <row r="1221" spans="17:18" x14ac:dyDescent="0.3">
      <c r="Q1221" s="2" t="s">
        <v>1819</v>
      </c>
      <c r="R1221" s="2">
        <v>2023</v>
      </c>
    </row>
    <row r="1222" spans="17:18" x14ac:dyDescent="0.3">
      <c r="Q1222" s="2" t="s">
        <v>511</v>
      </c>
      <c r="R1222" s="2">
        <v>2023</v>
      </c>
    </row>
    <row r="1223" spans="17:18" x14ac:dyDescent="0.3">
      <c r="Q1223" s="2" t="s">
        <v>875</v>
      </c>
      <c r="R1223" s="2">
        <v>2023</v>
      </c>
    </row>
    <row r="1224" spans="17:18" x14ac:dyDescent="0.3">
      <c r="Q1224" s="2" t="s">
        <v>156</v>
      </c>
      <c r="R1224" s="2">
        <v>2023</v>
      </c>
    </row>
    <row r="1225" spans="17:18" x14ac:dyDescent="0.3">
      <c r="Q1225" s="2" t="s">
        <v>1479</v>
      </c>
      <c r="R1225" s="2">
        <v>2023</v>
      </c>
    </row>
    <row r="1226" spans="17:18" x14ac:dyDescent="0.3">
      <c r="Q1226" s="2" t="s">
        <v>1260</v>
      </c>
      <c r="R1226" s="2">
        <v>2023</v>
      </c>
    </row>
    <row r="1227" spans="17:18" x14ac:dyDescent="0.3">
      <c r="Q1227" s="2" t="s">
        <v>1297</v>
      </c>
      <c r="R1227" s="2">
        <v>2023</v>
      </c>
    </row>
    <row r="1228" spans="17:18" x14ac:dyDescent="0.3">
      <c r="Q1228" s="2" t="s">
        <v>1183</v>
      </c>
      <c r="R1228" s="2">
        <v>2023</v>
      </c>
    </row>
    <row r="1229" spans="17:18" x14ac:dyDescent="0.3">
      <c r="Q1229" s="2" t="s">
        <v>327</v>
      </c>
      <c r="R1229" s="2">
        <v>2023</v>
      </c>
    </row>
    <row r="1230" spans="17:18" x14ac:dyDescent="0.3">
      <c r="Q1230" s="2" t="s">
        <v>429</v>
      </c>
      <c r="R1230" s="2">
        <v>2023</v>
      </c>
    </row>
    <row r="1231" spans="17:18" x14ac:dyDescent="0.3">
      <c r="Q1231" s="2" t="s">
        <v>385</v>
      </c>
      <c r="R1231" s="2">
        <v>2023</v>
      </c>
    </row>
    <row r="1232" spans="17:18" x14ac:dyDescent="0.3">
      <c r="Q1232" s="2" t="s">
        <v>2446</v>
      </c>
      <c r="R1232" s="2">
        <v>2023</v>
      </c>
    </row>
    <row r="1233" spans="17:18" x14ac:dyDescent="0.3">
      <c r="Q1233" s="2" t="s">
        <v>2133</v>
      </c>
      <c r="R1233" s="2">
        <v>2023</v>
      </c>
    </row>
    <row r="1234" spans="17:18" x14ac:dyDescent="0.3">
      <c r="Q1234" s="2" t="s">
        <v>172</v>
      </c>
      <c r="R1234" s="2">
        <v>2023</v>
      </c>
    </row>
    <row r="1235" spans="17:18" x14ac:dyDescent="0.3">
      <c r="Q1235" s="2" t="s">
        <v>2254</v>
      </c>
      <c r="R1235" s="2">
        <v>2023</v>
      </c>
    </row>
    <row r="1236" spans="17:18" x14ac:dyDescent="0.3">
      <c r="Q1236" s="2" t="s">
        <v>1684</v>
      </c>
      <c r="R1236" s="2">
        <v>2023</v>
      </c>
    </row>
    <row r="1237" spans="17:18" x14ac:dyDescent="0.3">
      <c r="Q1237" s="2" t="s">
        <v>505</v>
      </c>
      <c r="R1237" s="2">
        <v>2023</v>
      </c>
    </row>
    <row r="1238" spans="17:18" x14ac:dyDescent="0.3">
      <c r="Q1238" s="2" t="s">
        <v>1515</v>
      </c>
      <c r="R1238" s="2">
        <v>2023</v>
      </c>
    </row>
    <row r="1239" spans="17:18" x14ac:dyDescent="0.3">
      <c r="Q1239" s="2" t="s">
        <v>1935</v>
      </c>
      <c r="R1239" s="2">
        <v>2023</v>
      </c>
    </row>
    <row r="1240" spans="17:18" x14ac:dyDescent="0.3">
      <c r="Q1240" s="2" t="s">
        <v>2158</v>
      </c>
      <c r="R1240" s="2">
        <v>2023</v>
      </c>
    </row>
    <row r="1241" spans="17:18" x14ac:dyDescent="0.3">
      <c r="Q1241" s="2" t="s">
        <v>637</v>
      </c>
      <c r="R1241" s="2">
        <v>2023</v>
      </c>
    </row>
    <row r="1242" spans="17:18" x14ac:dyDescent="0.3">
      <c r="Q1242" s="2" t="s">
        <v>1289</v>
      </c>
      <c r="R1242" s="2">
        <v>2023</v>
      </c>
    </row>
    <row r="1243" spans="17:18" x14ac:dyDescent="0.3">
      <c r="Q1243" s="2" t="s">
        <v>1996</v>
      </c>
      <c r="R1243" s="2">
        <v>2023</v>
      </c>
    </row>
    <row r="1244" spans="17:18" x14ac:dyDescent="0.3">
      <c r="Q1244" s="2" t="s">
        <v>239</v>
      </c>
      <c r="R1244" s="2">
        <v>2023</v>
      </c>
    </row>
    <row r="1245" spans="17:18" x14ac:dyDescent="0.3">
      <c r="Q1245" s="2" t="s">
        <v>1450</v>
      </c>
      <c r="R1245" s="2">
        <v>2023</v>
      </c>
    </row>
    <row r="1246" spans="17:18" x14ac:dyDescent="0.3">
      <c r="Q1246" s="2" t="s">
        <v>711</v>
      </c>
      <c r="R1246" s="2">
        <v>2023</v>
      </c>
    </row>
    <row r="1247" spans="17:18" x14ac:dyDescent="0.3">
      <c r="Q1247" s="2" t="s">
        <v>1725</v>
      </c>
      <c r="R1247" s="2">
        <v>2023</v>
      </c>
    </row>
    <row r="1248" spans="17:18" x14ac:dyDescent="0.3">
      <c r="Q1248" s="2" t="s">
        <v>1722</v>
      </c>
      <c r="R1248" s="2">
        <v>2023</v>
      </c>
    </row>
    <row r="1249" spans="17:18" x14ac:dyDescent="0.3">
      <c r="Q1249" s="2" t="s">
        <v>1979</v>
      </c>
      <c r="R1249" s="2">
        <v>2023</v>
      </c>
    </row>
    <row r="1250" spans="17:18" x14ac:dyDescent="0.3">
      <c r="Q1250" s="2" t="s">
        <v>1924</v>
      </c>
      <c r="R1250" s="2">
        <v>2023</v>
      </c>
    </row>
    <row r="1251" spans="17:18" x14ac:dyDescent="0.3">
      <c r="Q1251" s="2" t="s">
        <v>949</v>
      </c>
      <c r="R1251" s="2">
        <v>2023</v>
      </c>
    </row>
    <row r="1252" spans="17:18" x14ac:dyDescent="0.3">
      <c r="Q1252" s="2" t="s">
        <v>1597</v>
      </c>
      <c r="R1252" s="2">
        <v>2023</v>
      </c>
    </row>
    <row r="1253" spans="17:18" x14ac:dyDescent="0.3">
      <c r="Q1253" s="2" t="s">
        <v>942</v>
      </c>
      <c r="R1253" s="2">
        <v>2023</v>
      </c>
    </row>
    <row r="1254" spans="17:18" x14ac:dyDescent="0.3">
      <c r="Q1254" s="2" t="s">
        <v>2140</v>
      </c>
      <c r="R1254" s="2">
        <v>2023</v>
      </c>
    </row>
    <row r="1255" spans="17:18" x14ac:dyDescent="0.3">
      <c r="Q1255" s="2" t="s">
        <v>886</v>
      </c>
      <c r="R1255" s="2">
        <v>2023</v>
      </c>
    </row>
    <row r="1256" spans="17:18" x14ac:dyDescent="0.3">
      <c r="Q1256" s="2" t="s">
        <v>163</v>
      </c>
      <c r="R1256" s="2">
        <v>2023</v>
      </c>
    </row>
    <row r="1257" spans="17:18" x14ac:dyDescent="0.3">
      <c r="Q1257" s="2" t="s">
        <v>2449</v>
      </c>
      <c r="R1257" s="2">
        <v>2023</v>
      </c>
    </row>
    <row r="1258" spans="17:18" x14ac:dyDescent="0.3">
      <c r="Q1258" s="2" t="s">
        <v>1262</v>
      </c>
      <c r="R1258" s="2">
        <v>2023</v>
      </c>
    </row>
    <row r="1259" spans="17:18" x14ac:dyDescent="0.3">
      <c r="Q1259" s="2" t="s">
        <v>1600</v>
      </c>
      <c r="R1259" s="2">
        <v>2023</v>
      </c>
    </row>
    <row r="1260" spans="17:18" x14ac:dyDescent="0.3">
      <c r="Q1260" s="2" t="s">
        <v>1291</v>
      </c>
      <c r="R1260" s="2">
        <v>2023</v>
      </c>
    </row>
    <row r="1261" spans="17:18" x14ac:dyDescent="0.3">
      <c r="Q1261" s="2" t="s">
        <v>798</v>
      </c>
      <c r="R1261" s="2">
        <v>2023</v>
      </c>
    </row>
    <row r="1262" spans="17:18" x14ac:dyDescent="0.3">
      <c r="Q1262" s="2" t="s">
        <v>2452</v>
      </c>
      <c r="R1262" s="2">
        <v>2023</v>
      </c>
    </row>
    <row r="1263" spans="17:18" x14ac:dyDescent="0.3">
      <c r="Q1263" s="2" t="s">
        <v>1833</v>
      </c>
      <c r="R1263" s="2">
        <v>2023</v>
      </c>
    </row>
    <row r="1264" spans="17:18" x14ac:dyDescent="0.3">
      <c r="Q1264" s="2" t="s">
        <v>1273</v>
      </c>
      <c r="R1264" s="2">
        <v>2023</v>
      </c>
    </row>
    <row r="1265" spans="17:18" x14ac:dyDescent="0.3">
      <c r="Q1265" s="2" t="s">
        <v>562</v>
      </c>
      <c r="R1265" s="2">
        <v>2023</v>
      </c>
    </row>
    <row r="1266" spans="17:18" x14ac:dyDescent="0.3">
      <c r="Q1266" s="2" t="s">
        <v>421</v>
      </c>
      <c r="R1266" s="2">
        <v>2023</v>
      </c>
    </row>
    <row r="1267" spans="17:18" x14ac:dyDescent="0.3">
      <c r="Q1267" s="2" t="s">
        <v>1865</v>
      </c>
      <c r="R1267" s="2">
        <v>2023</v>
      </c>
    </row>
    <row r="1268" spans="17:18" x14ac:dyDescent="0.3">
      <c r="Q1268" s="2" t="s">
        <v>686</v>
      </c>
      <c r="R1268" s="2">
        <v>2023</v>
      </c>
    </row>
    <row r="1269" spans="17:18" x14ac:dyDescent="0.3">
      <c r="Q1269" s="2" t="s">
        <v>796</v>
      </c>
      <c r="R1269" s="2">
        <v>2023</v>
      </c>
    </row>
    <row r="1270" spans="17:18" x14ac:dyDescent="0.3">
      <c r="Q1270" s="2" t="s">
        <v>2106</v>
      </c>
      <c r="R1270" s="2">
        <v>2023</v>
      </c>
    </row>
    <row r="1271" spans="17:18" x14ac:dyDescent="0.3">
      <c r="Q1271" s="2" t="s">
        <v>885</v>
      </c>
      <c r="R1271" s="2">
        <v>2023</v>
      </c>
    </row>
    <row r="1272" spans="17:18" x14ac:dyDescent="0.3">
      <c r="Q1272" s="2" t="s">
        <v>2059</v>
      </c>
      <c r="R1272" s="2">
        <v>2023</v>
      </c>
    </row>
    <row r="1273" spans="17:18" x14ac:dyDescent="0.3">
      <c r="Q1273" s="2" t="s">
        <v>2062</v>
      </c>
      <c r="R1273" s="2">
        <v>2023</v>
      </c>
    </row>
    <row r="1274" spans="17:18" x14ac:dyDescent="0.3">
      <c r="Q1274" s="2" t="s">
        <v>924</v>
      </c>
      <c r="R1274" s="2">
        <v>2023</v>
      </c>
    </row>
    <row r="1275" spans="17:18" x14ac:dyDescent="0.3">
      <c r="Q1275" s="2" t="s">
        <v>1461</v>
      </c>
      <c r="R1275" s="2">
        <v>2023</v>
      </c>
    </row>
    <row r="1276" spans="17:18" x14ac:dyDescent="0.3">
      <c r="Q1276" s="2" t="s">
        <v>897</v>
      </c>
      <c r="R1276" s="2">
        <v>2023</v>
      </c>
    </row>
    <row r="1277" spans="17:18" x14ac:dyDescent="0.3">
      <c r="Q1277" s="2" t="s">
        <v>2113</v>
      </c>
      <c r="R1277" s="2">
        <v>2023</v>
      </c>
    </row>
    <row r="1278" spans="17:18" x14ac:dyDescent="0.3">
      <c r="Q1278" s="2" t="s">
        <v>2261</v>
      </c>
      <c r="R1278" s="2">
        <v>2023</v>
      </c>
    </row>
    <row r="1279" spans="17:18" x14ac:dyDescent="0.3">
      <c r="Q1279" s="2" t="s">
        <v>538</v>
      </c>
      <c r="R1279" s="2">
        <v>2023</v>
      </c>
    </row>
    <row r="1280" spans="17:18" x14ac:dyDescent="0.3">
      <c r="Q1280" s="2" t="s">
        <v>303</v>
      </c>
      <c r="R1280" s="2">
        <v>2023</v>
      </c>
    </row>
    <row r="1281" spans="17:18" x14ac:dyDescent="0.3">
      <c r="Q1281" s="2" t="s">
        <v>822</v>
      </c>
      <c r="R1281" s="2">
        <v>2023</v>
      </c>
    </row>
    <row r="1282" spans="17:18" x14ac:dyDescent="0.3">
      <c r="Q1282" s="2" t="s">
        <v>2457</v>
      </c>
      <c r="R1282" s="2">
        <v>2023</v>
      </c>
    </row>
    <row r="1283" spans="17:18" x14ac:dyDescent="0.3">
      <c r="Q1283" s="2" t="s">
        <v>2458</v>
      </c>
      <c r="R1283" s="2">
        <v>2023</v>
      </c>
    </row>
    <row r="1284" spans="17:18" x14ac:dyDescent="0.3">
      <c r="Q1284" s="2" t="s">
        <v>1387</v>
      </c>
      <c r="R1284" s="2">
        <v>2023</v>
      </c>
    </row>
    <row r="1285" spans="17:18" x14ac:dyDescent="0.3">
      <c r="Q1285" s="2" t="s">
        <v>1631</v>
      </c>
      <c r="R1285" s="2">
        <v>2023</v>
      </c>
    </row>
    <row r="1286" spans="17:18" x14ac:dyDescent="0.3">
      <c r="Q1286" s="2" t="s">
        <v>729</v>
      </c>
      <c r="R1286" s="2">
        <v>2023</v>
      </c>
    </row>
    <row r="1287" spans="17:18" x14ac:dyDescent="0.3">
      <c r="Q1287" s="2" t="s">
        <v>24</v>
      </c>
      <c r="R1287" s="2">
        <v>2023</v>
      </c>
    </row>
    <row r="1288" spans="17:18" x14ac:dyDescent="0.3">
      <c r="Q1288" s="2" t="s">
        <v>1371</v>
      </c>
      <c r="R1288" s="2">
        <v>2023</v>
      </c>
    </row>
    <row r="1289" spans="17:18" x14ac:dyDescent="0.3">
      <c r="Q1289" s="2" t="s">
        <v>2418</v>
      </c>
      <c r="R1289" s="2">
        <v>2023</v>
      </c>
    </row>
    <row r="1290" spans="17:18" x14ac:dyDescent="0.3">
      <c r="Q1290" s="2" t="s">
        <v>1332</v>
      </c>
      <c r="R1290" s="2">
        <v>2023</v>
      </c>
    </row>
    <row r="1291" spans="17:18" x14ac:dyDescent="0.3">
      <c r="Q1291" s="2" t="s">
        <v>1842</v>
      </c>
      <c r="R1291" s="2">
        <v>2023</v>
      </c>
    </row>
    <row r="1292" spans="17:18" x14ac:dyDescent="0.3">
      <c r="Q1292" s="2" t="s">
        <v>293</v>
      </c>
      <c r="R1292" s="2">
        <v>2023</v>
      </c>
    </row>
    <row r="1293" spans="17:18" x14ac:dyDescent="0.3">
      <c r="Q1293" s="2" t="s">
        <v>979</v>
      </c>
      <c r="R1293" s="2">
        <v>2023</v>
      </c>
    </row>
    <row r="1294" spans="17:18" x14ac:dyDescent="0.3">
      <c r="Q1294" s="2" t="s">
        <v>1828</v>
      </c>
      <c r="R1294" s="2">
        <v>2023</v>
      </c>
    </row>
    <row r="1295" spans="17:18" x14ac:dyDescent="0.3">
      <c r="Q1295" s="2" t="s">
        <v>762</v>
      </c>
      <c r="R1295" s="2">
        <v>2023</v>
      </c>
    </row>
    <row r="1296" spans="17:18" x14ac:dyDescent="0.3">
      <c r="Q1296" s="2" t="s">
        <v>2255</v>
      </c>
      <c r="R1296" s="2">
        <v>2023</v>
      </c>
    </row>
    <row r="1297" spans="17:18" x14ac:dyDescent="0.3">
      <c r="Q1297" s="2" t="s">
        <v>527</v>
      </c>
      <c r="R1297" s="2">
        <v>2023</v>
      </c>
    </row>
    <row r="1298" spans="17:18" x14ac:dyDescent="0.3">
      <c r="Q1298" s="2" t="s">
        <v>2126</v>
      </c>
      <c r="R1298" s="2">
        <v>2023</v>
      </c>
    </row>
    <row r="1299" spans="17:18" x14ac:dyDescent="0.3">
      <c r="Q1299" s="2" t="s">
        <v>1665</v>
      </c>
      <c r="R1299" s="2">
        <v>2023</v>
      </c>
    </row>
    <row r="1300" spans="17:18" x14ac:dyDescent="0.3">
      <c r="Q1300" s="2" t="s">
        <v>2465</v>
      </c>
      <c r="R1300" s="2">
        <v>2023</v>
      </c>
    </row>
    <row r="1301" spans="17:18" x14ac:dyDescent="0.3">
      <c r="Q1301" s="2" t="s">
        <v>121</v>
      </c>
      <c r="R1301" s="2">
        <v>2023</v>
      </c>
    </row>
    <row r="1302" spans="17:18" x14ac:dyDescent="0.3">
      <c r="Q1302" s="2" t="s">
        <v>1465</v>
      </c>
      <c r="R1302" s="2">
        <v>2023</v>
      </c>
    </row>
    <row r="1303" spans="17:18" x14ac:dyDescent="0.3">
      <c r="Q1303" s="2" t="s">
        <v>1543</v>
      </c>
      <c r="R1303" s="2">
        <v>2023</v>
      </c>
    </row>
    <row r="1304" spans="17:18" x14ac:dyDescent="0.3">
      <c r="Q1304" s="2" t="s">
        <v>1448</v>
      </c>
      <c r="R1304" s="2">
        <v>2023</v>
      </c>
    </row>
    <row r="1305" spans="17:18" x14ac:dyDescent="0.3">
      <c r="Q1305" s="2" t="s">
        <v>580</v>
      </c>
      <c r="R1305" s="2">
        <v>2023</v>
      </c>
    </row>
    <row r="1306" spans="17:18" x14ac:dyDescent="0.3">
      <c r="Q1306" s="2" t="s">
        <v>1124</v>
      </c>
      <c r="R1306" s="2">
        <v>2023</v>
      </c>
    </row>
    <row r="1307" spans="17:18" x14ac:dyDescent="0.3">
      <c r="Q1307" s="2" t="s">
        <v>374</v>
      </c>
      <c r="R1307" s="2">
        <v>2023</v>
      </c>
    </row>
    <row r="1308" spans="17:18" x14ac:dyDescent="0.3">
      <c r="Q1308" s="2" t="s">
        <v>1076</v>
      </c>
      <c r="R1308" s="2">
        <v>2023</v>
      </c>
    </row>
    <row r="1309" spans="17:18" x14ac:dyDescent="0.3">
      <c r="Q1309" s="2" t="s">
        <v>1476</v>
      </c>
      <c r="R1309" s="2">
        <v>2023</v>
      </c>
    </row>
    <row r="1310" spans="17:18" x14ac:dyDescent="0.3">
      <c r="Q1310" s="2" t="s">
        <v>2073</v>
      </c>
      <c r="R1310" s="2">
        <v>2023</v>
      </c>
    </row>
    <row r="1311" spans="17:18" x14ac:dyDescent="0.3">
      <c r="Q1311" s="2" t="s">
        <v>229</v>
      </c>
      <c r="R1311" s="2">
        <v>2023</v>
      </c>
    </row>
    <row r="1312" spans="17:18" x14ac:dyDescent="0.3">
      <c r="Q1312" s="2" t="s">
        <v>776</v>
      </c>
      <c r="R1312" s="2">
        <v>2023</v>
      </c>
    </row>
    <row r="1313" spans="17:18" x14ac:dyDescent="0.3">
      <c r="Q1313" s="2" t="s">
        <v>2468</v>
      </c>
      <c r="R1313" s="2">
        <v>2023</v>
      </c>
    </row>
    <row r="1314" spans="17:18" x14ac:dyDescent="0.3">
      <c r="Q1314" s="2" t="s">
        <v>1188</v>
      </c>
      <c r="R1314" s="2">
        <v>2023</v>
      </c>
    </row>
    <row r="1315" spans="17:18" x14ac:dyDescent="0.3">
      <c r="Q1315" s="2" t="s">
        <v>1627</v>
      </c>
      <c r="R1315" s="2">
        <v>2023</v>
      </c>
    </row>
    <row r="1316" spans="17:18" x14ac:dyDescent="0.3">
      <c r="Q1316" s="2" t="s">
        <v>2013</v>
      </c>
      <c r="R1316" s="2">
        <v>2023</v>
      </c>
    </row>
    <row r="1317" spans="17:18" x14ac:dyDescent="0.3">
      <c r="Q1317" s="2" t="s">
        <v>560</v>
      </c>
      <c r="R1317" s="2">
        <v>2023</v>
      </c>
    </row>
    <row r="1318" spans="17:18" x14ac:dyDescent="0.3">
      <c r="Q1318" s="2" t="s">
        <v>1256</v>
      </c>
      <c r="R1318" s="2">
        <v>2023</v>
      </c>
    </row>
    <row r="1319" spans="17:18" x14ac:dyDescent="0.3">
      <c r="Q1319" s="2" t="s">
        <v>1416</v>
      </c>
      <c r="R1319" s="2">
        <v>2023</v>
      </c>
    </row>
    <row r="1320" spans="17:18" x14ac:dyDescent="0.3">
      <c r="Q1320" s="2" t="s">
        <v>1153</v>
      </c>
      <c r="R1320" s="2">
        <v>2023</v>
      </c>
    </row>
    <row r="1321" spans="17:18" x14ac:dyDescent="0.3">
      <c r="Q1321" s="2" t="s">
        <v>2267</v>
      </c>
      <c r="R1321" s="2">
        <v>2023</v>
      </c>
    </row>
    <row r="1322" spans="17:18" x14ac:dyDescent="0.3">
      <c r="Q1322" s="2" t="s">
        <v>1361</v>
      </c>
      <c r="R1322" s="2">
        <v>2023</v>
      </c>
    </row>
    <row r="1323" spans="17:18" x14ac:dyDescent="0.3">
      <c r="Q1323" s="2" t="s">
        <v>909</v>
      </c>
      <c r="R1323" s="2">
        <v>2023</v>
      </c>
    </row>
    <row r="1324" spans="17:18" x14ac:dyDescent="0.3">
      <c r="Q1324" s="2" t="s">
        <v>391</v>
      </c>
      <c r="R1324" s="2">
        <v>2023</v>
      </c>
    </row>
    <row r="1325" spans="17:18" x14ac:dyDescent="0.3">
      <c r="Q1325" s="2" t="s">
        <v>1970</v>
      </c>
      <c r="R1325" s="2">
        <v>2023</v>
      </c>
    </row>
    <row r="1326" spans="17:18" x14ac:dyDescent="0.3">
      <c r="Q1326" s="2" t="s">
        <v>109</v>
      </c>
      <c r="R1326" s="2">
        <v>2023</v>
      </c>
    </row>
    <row r="1327" spans="17:18" x14ac:dyDescent="0.3">
      <c r="Q1327" s="2" t="s">
        <v>591</v>
      </c>
      <c r="R1327" s="2">
        <v>2023</v>
      </c>
    </row>
    <row r="1328" spans="17:18" x14ac:dyDescent="0.3">
      <c r="Q1328" s="2" t="s">
        <v>1035</v>
      </c>
      <c r="R1328" s="2">
        <v>2023</v>
      </c>
    </row>
    <row r="1329" spans="17:18" x14ac:dyDescent="0.3">
      <c r="Q1329" s="2" t="s">
        <v>34</v>
      </c>
      <c r="R1329" s="2">
        <v>2023</v>
      </c>
    </row>
    <row r="1330" spans="17:18" x14ac:dyDescent="0.3">
      <c r="Q1330" s="2" t="s">
        <v>2474</v>
      </c>
      <c r="R1330" s="2">
        <v>2023</v>
      </c>
    </row>
    <row r="1331" spans="17:18" x14ac:dyDescent="0.3">
      <c r="Q1331" s="2" t="s">
        <v>210</v>
      </c>
      <c r="R1331" s="2">
        <v>2023</v>
      </c>
    </row>
    <row r="1332" spans="17:18" x14ac:dyDescent="0.3">
      <c r="Q1332" s="2" t="s">
        <v>1746</v>
      </c>
      <c r="R1332" s="2">
        <v>2023</v>
      </c>
    </row>
    <row r="1333" spans="17:18" x14ac:dyDescent="0.3">
      <c r="Q1333" s="2" t="s">
        <v>793</v>
      </c>
      <c r="R1333" s="2">
        <v>2023</v>
      </c>
    </row>
    <row r="1334" spans="17:18" x14ac:dyDescent="0.3">
      <c r="Q1334" s="2" t="s">
        <v>85</v>
      </c>
      <c r="R1334" s="2">
        <v>2023</v>
      </c>
    </row>
    <row r="1335" spans="17:18" x14ac:dyDescent="0.3">
      <c r="Q1335" s="2" t="s">
        <v>2476</v>
      </c>
      <c r="R1335" s="2">
        <v>2023</v>
      </c>
    </row>
    <row r="1336" spans="17:18" x14ac:dyDescent="0.3">
      <c r="Q1336" s="2" t="s">
        <v>1037</v>
      </c>
      <c r="R1336" s="2">
        <v>2023</v>
      </c>
    </row>
    <row r="1337" spans="17:18" x14ac:dyDescent="0.3">
      <c r="Q1337" s="2" t="s">
        <v>1762</v>
      </c>
      <c r="R1337" s="2">
        <v>2023</v>
      </c>
    </row>
    <row r="1338" spans="17:18" x14ac:dyDescent="0.3">
      <c r="Q1338" s="2" t="s">
        <v>1509</v>
      </c>
      <c r="R1338" s="2">
        <v>2023</v>
      </c>
    </row>
    <row r="1339" spans="17:18" x14ac:dyDescent="0.3">
      <c r="Q1339" s="2" t="s">
        <v>1768</v>
      </c>
      <c r="R1339" s="2">
        <v>2023</v>
      </c>
    </row>
    <row r="1340" spans="17:18" x14ac:dyDescent="0.3">
      <c r="Q1340" s="2" t="s">
        <v>1185</v>
      </c>
      <c r="R1340" s="2">
        <v>2023</v>
      </c>
    </row>
    <row r="1341" spans="17:18" x14ac:dyDescent="0.3">
      <c r="Q1341" s="2" t="s">
        <v>217</v>
      </c>
      <c r="R1341" s="2">
        <v>2023</v>
      </c>
    </row>
    <row r="1342" spans="17:18" x14ac:dyDescent="0.3">
      <c r="Q1342" s="2" t="s">
        <v>704</v>
      </c>
      <c r="R1342" s="2">
        <v>2023</v>
      </c>
    </row>
    <row r="1343" spans="17:18" x14ac:dyDescent="0.3">
      <c r="Q1343" s="2" t="s">
        <v>919</v>
      </c>
      <c r="R1343" s="2">
        <v>2023</v>
      </c>
    </row>
    <row r="1344" spans="17:18" x14ac:dyDescent="0.3">
      <c r="Q1344" s="2" t="s">
        <v>514</v>
      </c>
      <c r="R1344" s="2">
        <v>2023</v>
      </c>
    </row>
    <row r="1345" spans="17:18" x14ac:dyDescent="0.3">
      <c r="Q1345" s="2" t="s">
        <v>2081</v>
      </c>
      <c r="R1345" s="2">
        <v>2023</v>
      </c>
    </row>
    <row r="1346" spans="17:18" x14ac:dyDescent="0.3">
      <c r="Q1346" s="2" t="s">
        <v>494</v>
      </c>
      <c r="R1346" s="2">
        <v>2023</v>
      </c>
    </row>
    <row r="1347" spans="17:18" x14ac:dyDescent="0.3">
      <c r="Q1347" s="2" t="s">
        <v>1640</v>
      </c>
      <c r="R1347" s="2">
        <v>2023</v>
      </c>
    </row>
    <row r="1348" spans="17:18" x14ac:dyDescent="0.3">
      <c r="Q1348" s="2" t="s">
        <v>409</v>
      </c>
      <c r="R1348" s="2">
        <v>2023</v>
      </c>
    </row>
    <row r="1349" spans="17:18" x14ac:dyDescent="0.3">
      <c r="Q1349" s="2" t="s">
        <v>1830</v>
      </c>
      <c r="R1349" s="2">
        <v>2023</v>
      </c>
    </row>
    <row r="1350" spans="17:18" x14ac:dyDescent="0.3">
      <c r="Q1350" s="2" t="s">
        <v>1419</v>
      </c>
      <c r="R1350" s="2">
        <v>2023</v>
      </c>
    </row>
    <row r="1351" spans="17:18" x14ac:dyDescent="0.3">
      <c r="Q1351" s="2" t="s">
        <v>309</v>
      </c>
      <c r="R1351" s="2">
        <v>2023</v>
      </c>
    </row>
    <row r="1352" spans="17:18" x14ac:dyDescent="0.3">
      <c r="Q1352" s="2" t="s">
        <v>1619</v>
      </c>
      <c r="R1352" s="2">
        <v>2023</v>
      </c>
    </row>
    <row r="1353" spans="17:18" x14ac:dyDescent="0.3">
      <c r="Q1353" s="2" t="s">
        <v>1265</v>
      </c>
      <c r="R1353" s="2">
        <v>2023</v>
      </c>
    </row>
    <row r="1354" spans="17:18" x14ac:dyDescent="0.3">
      <c r="Q1354" s="2" t="s">
        <v>1496</v>
      </c>
      <c r="R1354" s="2">
        <v>2023</v>
      </c>
    </row>
    <row r="1355" spans="17:18" x14ac:dyDescent="0.3">
      <c r="Q1355" s="2" t="s">
        <v>657</v>
      </c>
      <c r="R1355" s="2">
        <v>2023</v>
      </c>
    </row>
    <row r="1356" spans="17:18" x14ac:dyDescent="0.3">
      <c r="Q1356" s="2" t="s">
        <v>295</v>
      </c>
      <c r="R1356" s="2">
        <v>2023</v>
      </c>
    </row>
    <row r="1357" spans="17:18" x14ac:dyDescent="0.3">
      <c r="Q1357" s="2" t="s">
        <v>1948</v>
      </c>
      <c r="R1357" s="2">
        <v>2023</v>
      </c>
    </row>
    <row r="1358" spans="17:18" x14ac:dyDescent="0.3">
      <c r="Q1358" s="2" t="s">
        <v>2484</v>
      </c>
      <c r="R1358" s="2">
        <v>2023</v>
      </c>
    </row>
    <row r="1359" spans="17:18" x14ac:dyDescent="0.3">
      <c r="Q1359" s="2" t="s">
        <v>724</v>
      </c>
      <c r="R1359" s="2">
        <v>2023</v>
      </c>
    </row>
    <row r="1360" spans="17:18" x14ac:dyDescent="0.3">
      <c r="Q1360" s="2" t="s">
        <v>287</v>
      </c>
      <c r="R1360" s="2">
        <v>2023</v>
      </c>
    </row>
    <row r="1361" spans="17:18" x14ac:dyDescent="0.3">
      <c r="Q1361" s="2" t="s">
        <v>1721</v>
      </c>
      <c r="R1361" s="2">
        <v>2023</v>
      </c>
    </row>
    <row r="1362" spans="17:18" x14ac:dyDescent="0.3">
      <c r="Q1362" s="2" t="s">
        <v>336</v>
      </c>
      <c r="R1362" s="2">
        <v>2023</v>
      </c>
    </row>
    <row r="1363" spans="17:18" x14ac:dyDescent="0.3">
      <c r="Q1363" s="2" t="s">
        <v>74</v>
      </c>
      <c r="R1363" s="2">
        <v>2023</v>
      </c>
    </row>
    <row r="1364" spans="17:18" x14ac:dyDescent="0.3">
      <c r="Q1364" s="2" t="s">
        <v>1425</v>
      </c>
      <c r="R1364" s="2">
        <v>2023</v>
      </c>
    </row>
    <row r="1365" spans="17:18" x14ac:dyDescent="0.3">
      <c r="Q1365" s="2" t="s">
        <v>297</v>
      </c>
      <c r="R1365" s="2">
        <v>2023</v>
      </c>
    </row>
    <row r="1366" spans="17:18" x14ac:dyDescent="0.3">
      <c r="Q1366" s="2" t="s">
        <v>1679</v>
      </c>
      <c r="R1366" s="2">
        <v>2023</v>
      </c>
    </row>
    <row r="1367" spans="17:18" x14ac:dyDescent="0.3">
      <c r="Q1367" s="2" t="s">
        <v>955</v>
      </c>
      <c r="R1367" s="2">
        <v>2023</v>
      </c>
    </row>
    <row r="1368" spans="17:18" x14ac:dyDescent="0.3">
      <c r="Q1368" s="2" t="s">
        <v>124</v>
      </c>
      <c r="R1368" s="2">
        <v>2023</v>
      </c>
    </row>
    <row r="1369" spans="17:18" x14ac:dyDescent="0.3">
      <c r="Q1369" s="2" t="s">
        <v>2488</v>
      </c>
      <c r="R1369" s="2">
        <v>2023</v>
      </c>
    </row>
    <row r="1370" spans="17:18" x14ac:dyDescent="0.3">
      <c r="Q1370" s="2" t="s">
        <v>771</v>
      </c>
      <c r="R1370" s="2">
        <v>2023</v>
      </c>
    </row>
    <row r="1371" spans="17:18" x14ac:dyDescent="0.3">
      <c r="Q1371" s="2" t="s">
        <v>2096</v>
      </c>
      <c r="R1371" s="2">
        <v>2023</v>
      </c>
    </row>
    <row r="1372" spans="17:18" x14ac:dyDescent="0.3">
      <c r="Q1372" s="2" t="s">
        <v>1549</v>
      </c>
      <c r="R1372" s="2">
        <v>2023</v>
      </c>
    </row>
    <row r="1373" spans="17:18" x14ac:dyDescent="0.3">
      <c r="Q1373" s="2" t="s">
        <v>1154</v>
      </c>
      <c r="R1373" s="2">
        <v>2023</v>
      </c>
    </row>
    <row r="1374" spans="17:18" x14ac:dyDescent="0.3">
      <c r="Q1374" s="2" t="s">
        <v>617</v>
      </c>
      <c r="R1374" s="2">
        <v>2023</v>
      </c>
    </row>
    <row r="1375" spans="17:18" x14ac:dyDescent="0.3">
      <c r="Q1375" s="2" t="s">
        <v>780</v>
      </c>
      <c r="R1375" s="2">
        <v>2023</v>
      </c>
    </row>
    <row r="1376" spans="17:18" x14ac:dyDescent="0.3">
      <c r="Q1376" s="2" t="s">
        <v>1595</v>
      </c>
      <c r="R1376" s="2">
        <v>2023</v>
      </c>
    </row>
    <row r="1377" spans="17:18" x14ac:dyDescent="0.3">
      <c r="Q1377" s="2" t="s">
        <v>1290</v>
      </c>
      <c r="R1377" s="2">
        <v>2023</v>
      </c>
    </row>
    <row r="1378" spans="17:18" x14ac:dyDescent="0.3">
      <c r="Q1378" s="2" t="s">
        <v>1113</v>
      </c>
      <c r="R1378" s="2">
        <v>2023</v>
      </c>
    </row>
    <row r="1379" spans="17:18" x14ac:dyDescent="0.3">
      <c r="Q1379" s="2" t="s">
        <v>2498</v>
      </c>
      <c r="R1379" s="2">
        <v>2023</v>
      </c>
    </row>
    <row r="1380" spans="17:18" x14ac:dyDescent="0.3">
      <c r="Q1380" s="2" t="s">
        <v>1612</v>
      </c>
      <c r="R1380" s="2">
        <v>2023</v>
      </c>
    </row>
    <row r="1381" spans="17:18" x14ac:dyDescent="0.3">
      <c r="Q1381" s="2" t="s">
        <v>1370</v>
      </c>
      <c r="R1381" s="2">
        <v>2023</v>
      </c>
    </row>
    <row r="1382" spans="17:18" x14ac:dyDescent="0.3">
      <c r="Q1382" s="2" t="s">
        <v>1894</v>
      </c>
      <c r="R1382" s="2">
        <v>2023</v>
      </c>
    </row>
    <row r="1383" spans="17:18" x14ac:dyDescent="0.3">
      <c r="Q1383" s="2" t="s">
        <v>424</v>
      </c>
      <c r="R1383" s="2">
        <v>2023</v>
      </c>
    </row>
    <row r="1384" spans="17:18" x14ac:dyDescent="0.3">
      <c r="Q1384" s="2" t="s">
        <v>407</v>
      </c>
      <c r="R1384" s="2">
        <v>2023</v>
      </c>
    </row>
    <row r="1385" spans="17:18" x14ac:dyDescent="0.3">
      <c r="Q1385" s="2" t="s">
        <v>1341</v>
      </c>
      <c r="R1385" s="2">
        <v>2023</v>
      </c>
    </row>
    <row r="1386" spans="17:18" x14ac:dyDescent="0.3">
      <c r="Q1386" s="2" t="s">
        <v>1445</v>
      </c>
      <c r="R1386" s="2">
        <v>2023</v>
      </c>
    </row>
    <row r="1387" spans="17:18" x14ac:dyDescent="0.3">
      <c r="Q1387" s="2" t="s">
        <v>2500</v>
      </c>
      <c r="R1387" s="2">
        <v>2023</v>
      </c>
    </row>
    <row r="1388" spans="17:18" x14ac:dyDescent="0.3">
      <c r="Q1388" s="2" t="s">
        <v>2387</v>
      </c>
      <c r="R1388" s="2">
        <v>2023</v>
      </c>
    </row>
    <row r="1389" spans="17:18" x14ac:dyDescent="0.3">
      <c r="Q1389" s="2" t="s">
        <v>79</v>
      </c>
      <c r="R1389" s="2">
        <v>2023</v>
      </c>
    </row>
    <row r="1390" spans="17:18" x14ac:dyDescent="0.3">
      <c r="Q1390" s="2" t="s">
        <v>877</v>
      </c>
      <c r="R1390" s="2">
        <v>2023</v>
      </c>
    </row>
    <row r="1391" spans="17:18" x14ac:dyDescent="0.3">
      <c r="Q1391" s="2" t="s">
        <v>815</v>
      </c>
      <c r="R1391" s="2">
        <v>2023</v>
      </c>
    </row>
    <row r="1392" spans="17:18" x14ac:dyDescent="0.3">
      <c r="Q1392" s="2" t="s">
        <v>2109</v>
      </c>
      <c r="R1392" s="2">
        <v>2023</v>
      </c>
    </row>
    <row r="1393" spans="17:18" x14ac:dyDescent="0.3">
      <c r="Q1393" s="2" t="s">
        <v>2385</v>
      </c>
      <c r="R1393" s="2">
        <v>2023</v>
      </c>
    </row>
    <row r="1394" spans="17:18" x14ac:dyDescent="0.3">
      <c r="Q1394" s="2" t="s">
        <v>2224</v>
      </c>
      <c r="R1394" s="2">
        <v>2023</v>
      </c>
    </row>
    <row r="1395" spans="17:18" x14ac:dyDescent="0.3">
      <c r="Q1395" s="2" t="s">
        <v>967</v>
      </c>
      <c r="R1395" s="2">
        <v>2023</v>
      </c>
    </row>
    <row r="1396" spans="17:18" x14ac:dyDescent="0.3">
      <c r="Q1396" s="2" t="s">
        <v>2503</v>
      </c>
      <c r="R1396" s="2">
        <v>2023</v>
      </c>
    </row>
    <row r="1397" spans="17:18" x14ac:dyDescent="0.3">
      <c r="Q1397" s="2" t="s">
        <v>1006</v>
      </c>
      <c r="R1397" s="2">
        <v>2023</v>
      </c>
    </row>
    <row r="1398" spans="17:18" x14ac:dyDescent="0.3">
      <c r="Q1398" s="2" t="s">
        <v>1750</v>
      </c>
      <c r="R1398" s="2">
        <v>2023</v>
      </c>
    </row>
    <row r="1399" spans="17:18" x14ac:dyDescent="0.3">
      <c r="Q1399" s="2" t="s">
        <v>667</v>
      </c>
      <c r="R1399" s="2">
        <v>2023</v>
      </c>
    </row>
    <row r="1400" spans="17:18" x14ac:dyDescent="0.3">
      <c r="Q1400" s="2" t="s">
        <v>2505</v>
      </c>
      <c r="R1400" s="2">
        <v>2023</v>
      </c>
    </row>
    <row r="1401" spans="17:18" x14ac:dyDescent="0.3">
      <c r="Q1401" s="2" t="s">
        <v>539</v>
      </c>
      <c r="R1401" s="2">
        <v>2023</v>
      </c>
    </row>
    <row r="1402" spans="17:18" x14ac:dyDescent="0.3">
      <c r="Q1402" s="2" t="s">
        <v>2244</v>
      </c>
      <c r="R1402" s="2">
        <v>2023</v>
      </c>
    </row>
    <row r="1403" spans="17:18" x14ac:dyDescent="0.3">
      <c r="Q1403" s="2" t="s">
        <v>2506</v>
      </c>
      <c r="R1403" s="2">
        <v>2023</v>
      </c>
    </row>
    <row r="1404" spans="17:18" x14ac:dyDescent="0.3">
      <c r="Q1404" s="2" t="s">
        <v>674</v>
      </c>
      <c r="R1404" s="2">
        <v>2023</v>
      </c>
    </row>
    <row r="1405" spans="17:18" x14ac:dyDescent="0.3">
      <c r="Q1405" s="2" t="s">
        <v>1363</v>
      </c>
      <c r="R1405" s="2">
        <v>2023</v>
      </c>
    </row>
    <row r="1406" spans="17:18" x14ac:dyDescent="0.3">
      <c r="Q1406" s="2" t="s">
        <v>791</v>
      </c>
      <c r="R1406" s="2">
        <v>2023</v>
      </c>
    </row>
    <row r="1407" spans="17:18" x14ac:dyDescent="0.3">
      <c r="Q1407" s="2" t="s">
        <v>2509</v>
      </c>
      <c r="R1407" s="2">
        <v>2023</v>
      </c>
    </row>
    <row r="1408" spans="17:18" x14ac:dyDescent="0.3">
      <c r="Q1408" s="2" t="s">
        <v>71</v>
      </c>
      <c r="R1408" s="2">
        <v>2023</v>
      </c>
    </row>
    <row r="1409" spans="17:18" x14ac:dyDescent="0.3">
      <c r="Q1409" s="2" t="s">
        <v>736</v>
      </c>
      <c r="R1409" s="2">
        <v>2023</v>
      </c>
    </row>
    <row r="1410" spans="17:18" x14ac:dyDescent="0.3">
      <c r="Q1410" s="2" t="s">
        <v>1380</v>
      </c>
      <c r="R1410" s="2">
        <v>2023</v>
      </c>
    </row>
    <row r="1411" spans="17:18" x14ac:dyDescent="0.3">
      <c r="Q1411" s="2" t="s">
        <v>1305</v>
      </c>
      <c r="R1411" s="2">
        <v>2023</v>
      </c>
    </row>
    <row r="1412" spans="17:18" x14ac:dyDescent="0.3">
      <c r="Q1412" s="2" t="s">
        <v>1887</v>
      </c>
      <c r="R1412" s="2">
        <v>2023</v>
      </c>
    </row>
    <row r="1413" spans="17:18" x14ac:dyDescent="0.3">
      <c r="Q1413" s="2" t="s">
        <v>2512</v>
      </c>
      <c r="R1413" s="2">
        <v>2023</v>
      </c>
    </row>
    <row r="1414" spans="17:18" x14ac:dyDescent="0.3">
      <c r="Q1414" s="2" t="s">
        <v>2176</v>
      </c>
      <c r="R1414" s="2">
        <v>2023</v>
      </c>
    </row>
    <row r="1415" spans="17:18" x14ac:dyDescent="0.3">
      <c r="Q1415" s="2" t="s">
        <v>1106</v>
      </c>
      <c r="R1415" s="2">
        <v>2023</v>
      </c>
    </row>
    <row r="1416" spans="17:18" x14ac:dyDescent="0.3">
      <c r="Q1416" s="2" t="s">
        <v>585</v>
      </c>
      <c r="R1416" s="2">
        <v>2023</v>
      </c>
    </row>
    <row r="1417" spans="17:18" x14ac:dyDescent="0.3">
      <c r="Q1417" s="2" t="s">
        <v>258</v>
      </c>
      <c r="R1417" s="2">
        <v>2023</v>
      </c>
    </row>
    <row r="1418" spans="17:18" x14ac:dyDescent="0.3">
      <c r="Q1418" s="2" t="s">
        <v>1079</v>
      </c>
      <c r="R1418" s="2">
        <v>2023</v>
      </c>
    </row>
    <row r="1419" spans="17:18" x14ac:dyDescent="0.3">
      <c r="Q1419" s="2" t="s">
        <v>1069</v>
      </c>
      <c r="R1419" s="2">
        <v>2023</v>
      </c>
    </row>
    <row r="1420" spans="17:18" x14ac:dyDescent="0.3">
      <c r="Q1420" s="2" t="s">
        <v>1968</v>
      </c>
      <c r="R1420" s="2">
        <v>2023</v>
      </c>
    </row>
    <row r="1421" spans="17:18" x14ac:dyDescent="0.3">
      <c r="Q1421" s="2" t="s">
        <v>535</v>
      </c>
      <c r="R1421" s="2">
        <v>2023</v>
      </c>
    </row>
    <row r="1422" spans="17:18" x14ac:dyDescent="0.3">
      <c r="Q1422" s="2" t="s">
        <v>1072</v>
      </c>
      <c r="R1422" s="2">
        <v>2023</v>
      </c>
    </row>
    <row r="1423" spans="17:18" x14ac:dyDescent="0.3">
      <c r="Q1423" s="2" t="s">
        <v>1394</v>
      </c>
      <c r="R1423" s="2">
        <v>2023</v>
      </c>
    </row>
    <row r="1424" spans="17:18" x14ac:dyDescent="0.3">
      <c r="Q1424" s="2" t="s">
        <v>2520</v>
      </c>
      <c r="R1424" s="2">
        <v>2023</v>
      </c>
    </row>
    <row r="1425" spans="17:18" x14ac:dyDescent="0.3">
      <c r="Q1425" s="2" t="s">
        <v>985</v>
      </c>
      <c r="R1425" s="2">
        <v>2023</v>
      </c>
    </row>
    <row r="1426" spans="17:18" x14ac:dyDescent="0.3">
      <c r="Q1426" s="2" t="s">
        <v>1385</v>
      </c>
      <c r="R1426" s="2">
        <v>2023</v>
      </c>
    </row>
    <row r="1427" spans="17:18" x14ac:dyDescent="0.3">
      <c r="Q1427" s="2" t="s">
        <v>679</v>
      </c>
      <c r="R1427" s="2">
        <v>2023</v>
      </c>
    </row>
    <row r="1428" spans="17:18" x14ac:dyDescent="0.3">
      <c r="Q1428" s="2" t="s">
        <v>994</v>
      </c>
      <c r="R1428" s="2">
        <v>2023</v>
      </c>
    </row>
    <row r="1429" spans="17:18" x14ac:dyDescent="0.3">
      <c r="Q1429" s="2" t="s">
        <v>1780</v>
      </c>
      <c r="R1429" s="2">
        <v>2023</v>
      </c>
    </row>
    <row r="1430" spans="17:18" x14ac:dyDescent="0.3">
      <c r="Q1430" s="2" t="s">
        <v>1659</v>
      </c>
      <c r="R1430" s="2">
        <v>2023</v>
      </c>
    </row>
    <row r="1431" spans="17:18" x14ac:dyDescent="0.3">
      <c r="Q1431" s="2" t="s">
        <v>1570</v>
      </c>
      <c r="R1431" s="2">
        <v>2023</v>
      </c>
    </row>
    <row r="1432" spans="17:18" x14ac:dyDescent="0.3">
      <c r="Q1432" s="2" t="s">
        <v>630</v>
      </c>
      <c r="R1432" s="2">
        <v>2023</v>
      </c>
    </row>
    <row r="1433" spans="17:18" x14ac:dyDescent="0.3">
      <c r="Q1433" s="2" t="s">
        <v>1373</v>
      </c>
      <c r="R1433" s="2">
        <v>2023</v>
      </c>
    </row>
    <row r="1434" spans="17:18" x14ac:dyDescent="0.3">
      <c r="Q1434" s="2" t="s">
        <v>11</v>
      </c>
      <c r="R1434" s="2">
        <v>2023</v>
      </c>
    </row>
    <row r="1435" spans="17:18" x14ac:dyDescent="0.3">
      <c r="Q1435" s="2" t="s">
        <v>206</v>
      </c>
      <c r="R1435" s="2">
        <v>2023</v>
      </c>
    </row>
    <row r="1436" spans="17:18" x14ac:dyDescent="0.3">
      <c r="Q1436" s="2" t="s">
        <v>2413</v>
      </c>
      <c r="R1436" s="2">
        <v>2023</v>
      </c>
    </row>
    <row r="1437" spans="17:18" x14ac:dyDescent="0.3">
      <c r="Q1437" s="2" t="s">
        <v>1428</v>
      </c>
      <c r="R1437" s="2">
        <v>2023</v>
      </c>
    </row>
    <row r="1438" spans="17:18" x14ac:dyDescent="0.3">
      <c r="Q1438" s="2" t="s">
        <v>195</v>
      </c>
      <c r="R1438" s="2">
        <v>2023</v>
      </c>
    </row>
    <row r="1439" spans="17:18" x14ac:dyDescent="0.3">
      <c r="Q1439" s="2" t="s">
        <v>470</v>
      </c>
      <c r="R1439" s="2">
        <v>2023</v>
      </c>
    </row>
    <row r="1440" spans="17:18" x14ac:dyDescent="0.3">
      <c r="Q1440" s="2" t="s">
        <v>1007</v>
      </c>
      <c r="R1440" s="2">
        <v>2023</v>
      </c>
    </row>
    <row r="1441" spans="17:18" x14ac:dyDescent="0.3">
      <c r="Q1441" s="2" t="s">
        <v>1288</v>
      </c>
      <c r="R1441" s="2">
        <v>2023</v>
      </c>
    </row>
    <row r="1442" spans="17:18" x14ac:dyDescent="0.3">
      <c r="Q1442" s="2" t="s">
        <v>734</v>
      </c>
      <c r="R1442" s="2">
        <v>2023</v>
      </c>
    </row>
    <row r="1443" spans="17:18" x14ac:dyDescent="0.3">
      <c r="Q1443" s="2" t="s">
        <v>316</v>
      </c>
      <c r="R1443" s="2">
        <v>2023</v>
      </c>
    </row>
    <row r="1444" spans="17:18" x14ac:dyDescent="0.3">
      <c r="Q1444" s="2" t="s">
        <v>1519</v>
      </c>
      <c r="R1444" s="2">
        <v>2023</v>
      </c>
    </row>
    <row r="1445" spans="17:18" x14ac:dyDescent="0.3">
      <c r="Q1445" s="2" t="s">
        <v>445</v>
      </c>
      <c r="R1445" s="2">
        <v>2023</v>
      </c>
    </row>
    <row r="1446" spans="17:18" x14ac:dyDescent="0.3">
      <c r="Q1446" s="2" t="s">
        <v>1654</v>
      </c>
      <c r="R1446" s="2">
        <v>2023</v>
      </c>
    </row>
    <row r="1447" spans="17:18" x14ac:dyDescent="0.3">
      <c r="Q1447" s="2" t="s">
        <v>214</v>
      </c>
      <c r="R1447" s="2">
        <v>2023</v>
      </c>
    </row>
    <row r="1448" spans="17:18" x14ac:dyDescent="0.3">
      <c r="Q1448" s="2" t="s">
        <v>321</v>
      </c>
      <c r="R1448" s="2">
        <v>2023</v>
      </c>
    </row>
    <row r="1449" spans="17:18" x14ac:dyDescent="0.3">
      <c r="Q1449" s="2" t="s">
        <v>2528</v>
      </c>
      <c r="R1449" s="2">
        <v>2023</v>
      </c>
    </row>
    <row r="1450" spans="17:18" x14ac:dyDescent="0.3">
      <c r="Q1450" s="2" t="s">
        <v>1773</v>
      </c>
      <c r="R1450" s="2">
        <v>2023</v>
      </c>
    </row>
    <row r="1451" spans="17:18" x14ac:dyDescent="0.3">
      <c r="Q1451" s="2" t="s">
        <v>1468</v>
      </c>
      <c r="R1451" s="2">
        <v>2023</v>
      </c>
    </row>
    <row r="1452" spans="17:18" x14ac:dyDescent="0.3">
      <c r="Q1452" s="2" t="s">
        <v>1407</v>
      </c>
      <c r="R1452" s="2">
        <v>2023</v>
      </c>
    </row>
    <row r="1453" spans="17:18" x14ac:dyDescent="0.3">
      <c r="Q1453" s="2" t="s">
        <v>1014</v>
      </c>
      <c r="R1453" s="2">
        <v>2023</v>
      </c>
    </row>
    <row r="1454" spans="17:18" x14ac:dyDescent="0.3">
      <c r="Q1454" s="2" t="s">
        <v>248</v>
      </c>
      <c r="R1454" s="2">
        <v>2023</v>
      </c>
    </row>
    <row r="1455" spans="17:18" x14ac:dyDescent="0.3">
      <c r="Q1455" s="2" t="s">
        <v>2530</v>
      </c>
      <c r="R1455" s="2">
        <v>2023</v>
      </c>
    </row>
    <row r="1456" spans="17:18" x14ac:dyDescent="0.3">
      <c r="Q1456" s="2" t="s">
        <v>912</v>
      </c>
      <c r="R1456" s="2">
        <v>2023</v>
      </c>
    </row>
    <row r="1457" spans="17:18" x14ac:dyDescent="0.3">
      <c r="Q1457" s="2" t="s">
        <v>382</v>
      </c>
      <c r="R1457" s="2">
        <v>2023</v>
      </c>
    </row>
    <row r="1458" spans="17:18" x14ac:dyDescent="0.3">
      <c r="Q1458" s="2" t="s">
        <v>525</v>
      </c>
      <c r="R1458" s="2">
        <v>2023</v>
      </c>
    </row>
    <row r="1459" spans="17:18" x14ac:dyDescent="0.3">
      <c r="Q1459" s="2" t="s">
        <v>868</v>
      </c>
      <c r="R1459" s="2">
        <v>2023</v>
      </c>
    </row>
    <row r="1460" spans="17:18" x14ac:dyDescent="0.3">
      <c r="Q1460" s="2" t="s">
        <v>1477</v>
      </c>
      <c r="R1460" s="2">
        <v>2023</v>
      </c>
    </row>
    <row r="1461" spans="17:18" x14ac:dyDescent="0.3">
      <c r="Q1461" s="2" t="s">
        <v>1057</v>
      </c>
      <c r="R1461" s="2">
        <v>2023</v>
      </c>
    </row>
    <row r="1462" spans="17:18" x14ac:dyDescent="0.3">
      <c r="Q1462" s="2" t="s">
        <v>1785</v>
      </c>
      <c r="R1462" s="2">
        <v>2023</v>
      </c>
    </row>
    <row r="1463" spans="17:18" x14ac:dyDescent="0.3">
      <c r="Q1463" s="2" t="s">
        <v>1753</v>
      </c>
      <c r="R1463" s="2">
        <v>2023</v>
      </c>
    </row>
    <row r="1464" spans="17:18" x14ac:dyDescent="0.3">
      <c r="Q1464" s="2" t="s">
        <v>2300</v>
      </c>
      <c r="R1464" s="2">
        <v>2023</v>
      </c>
    </row>
    <row r="1465" spans="17:18" x14ac:dyDescent="0.3">
      <c r="Q1465" s="2" t="s">
        <v>2536</v>
      </c>
      <c r="R1465" s="2">
        <v>2023</v>
      </c>
    </row>
    <row r="1466" spans="17:18" x14ac:dyDescent="0.3">
      <c r="Q1466" s="2" t="s">
        <v>659</v>
      </c>
      <c r="R1466" s="2">
        <v>2023</v>
      </c>
    </row>
    <row r="1467" spans="17:18" x14ac:dyDescent="0.3">
      <c r="Q1467" s="2" t="s">
        <v>601</v>
      </c>
      <c r="R1467" s="2">
        <v>2023</v>
      </c>
    </row>
    <row r="1468" spans="17:18" x14ac:dyDescent="0.3">
      <c r="Q1468" s="2" t="s">
        <v>1537</v>
      </c>
      <c r="R1468" s="2">
        <v>2023</v>
      </c>
    </row>
    <row r="1469" spans="17:18" x14ac:dyDescent="0.3">
      <c r="Q1469" s="2" t="s">
        <v>973</v>
      </c>
      <c r="R1469" s="2">
        <v>2023</v>
      </c>
    </row>
    <row r="1470" spans="17:18" x14ac:dyDescent="0.3">
      <c r="Q1470" s="2" t="s">
        <v>1198</v>
      </c>
      <c r="R1470" s="2">
        <v>2023</v>
      </c>
    </row>
    <row r="1471" spans="17:18" x14ac:dyDescent="0.3">
      <c r="Q1471" s="2" t="s">
        <v>1244</v>
      </c>
      <c r="R1471" s="2">
        <v>2023</v>
      </c>
    </row>
    <row r="1472" spans="17:18" x14ac:dyDescent="0.3">
      <c r="Q1472" s="2" t="s">
        <v>2090</v>
      </c>
      <c r="R1472" s="2">
        <v>2023</v>
      </c>
    </row>
    <row r="1473" spans="17:18" x14ac:dyDescent="0.3">
      <c r="Q1473" s="2" t="s">
        <v>607</v>
      </c>
      <c r="R1473" s="2">
        <v>2023</v>
      </c>
    </row>
    <row r="1474" spans="17:18" x14ac:dyDescent="0.3">
      <c r="Q1474" s="2" t="s">
        <v>716</v>
      </c>
      <c r="R1474" s="2">
        <v>2023</v>
      </c>
    </row>
    <row r="1475" spans="17:18" x14ac:dyDescent="0.3">
      <c r="Q1475" s="2" t="s">
        <v>282</v>
      </c>
      <c r="R1475" s="2">
        <v>2023</v>
      </c>
    </row>
    <row r="1476" spans="17:18" x14ac:dyDescent="0.3">
      <c r="Q1476" s="2" t="s">
        <v>1868</v>
      </c>
      <c r="R1476" s="2">
        <v>2023</v>
      </c>
    </row>
    <row r="1477" spans="17:18" x14ac:dyDescent="0.3">
      <c r="Q1477" s="2" t="s">
        <v>2539</v>
      </c>
      <c r="R1477" s="2">
        <v>2023</v>
      </c>
    </row>
    <row r="1478" spans="17:18" x14ac:dyDescent="0.3">
      <c r="Q1478" s="2" t="s">
        <v>2542</v>
      </c>
      <c r="R1478" s="2">
        <v>2023</v>
      </c>
    </row>
    <row r="1479" spans="17:18" x14ac:dyDescent="0.3">
      <c r="Q1479" s="2" t="s">
        <v>1179</v>
      </c>
      <c r="R1479" s="2">
        <v>2023</v>
      </c>
    </row>
    <row r="1480" spans="17:18" x14ac:dyDescent="0.3">
      <c r="Q1480" s="2" t="s">
        <v>2543</v>
      </c>
      <c r="R1480" s="2">
        <v>2023</v>
      </c>
    </row>
    <row r="1481" spans="17:18" x14ac:dyDescent="0.3">
      <c r="Q1481" s="2" t="s">
        <v>648</v>
      </c>
      <c r="R1481" s="2">
        <v>2023</v>
      </c>
    </row>
    <row r="1482" spans="17:18" x14ac:dyDescent="0.3">
      <c r="Q1482" s="2" t="s">
        <v>1473</v>
      </c>
      <c r="R1482" s="2">
        <v>2023</v>
      </c>
    </row>
    <row r="1483" spans="17:18" x14ac:dyDescent="0.3">
      <c r="Q1483" s="2" t="s">
        <v>1586</v>
      </c>
      <c r="R1483" s="2">
        <v>2023</v>
      </c>
    </row>
    <row r="1484" spans="17:18" x14ac:dyDescent="0.3">
      <c r="Q1484" s="2" t="s">
        <v>2039</v>
      </c>
      <c r="R1484" s="2">
        <v>2023</v>
      </c>
    </row>
    <row r="1485" spans="17:18" x14ac:dyDescent="0.3">
      <c r="Q1485" s="2" t="s">
        <v>452</v>
      </c>
      <c r="R1485" s="2">
        <v>2023</v>
      </c>
    </row>
    <row r="1486" spans="17:18" x14ac:dyDescent="0.3">
      <c r="Q1486" s="2" t="s">
        <v>1337</v>
      </c>
      <c r="R1486" s="2">
        <v>2023</v>
      </c>
    </row>
    <row r="1487" spans="17:18" x14ac:dyDescent="0.3">
      <c r="Q1487" s="2" t="s">
        <v>60</v>
      </c>
      <c r="R1487" s="2">
        <v>2023</v>
      </c>
    </row>
    <row r="1488" spans="17:18" x14ac:dyDescent="0.3">
      <c r="Q1488" s="2" t="s">
        <v>2546</v>
      </c>
      <c r="R1488" s="2">
        <v>2023</v>
      </c>
    </row>
    <row r="1489" spans="17:18" x14ac:dyDescent="0.3">
      <c r="Q1489" s="2" t="s">
        <v>2190</v>
      </c>
      <c r="R1489" s="2">
        <v>2023</v>
      </c>
    </row>
    <row r="1490" spans="17:18" x14ac:dyDescent="0.3">
      <c r="Q1490" s="2" t="s">
        <v>1142</v>
      </c>
      <c r="R1490" s="2">
        <v>2023</v>
      </c>
    </row>
    <row r="1491" spans="17:18" x14ac:dyDescent="0.3">
      <c r="Q1491" s="2" t="s">
        <v>953</v>
      </c>
      <c r="R1491" s="2">
        <v>2023</v>
      </c>
    </row>
    <row r="1492" spans="17:18" x14ac:dyDescent="0.3">
      <c r="Q1492" s="2" t="s">
        <v>578</v>
      </c>
      <c r="R1492" s="2">
        <v>2023</v>
      </c>
    </row>
    <row r="1493" spans="17:18" x14ac:dyDescent="0.3">
      <c r="Q1493" s="2" t="s">
        <v>2550</v>
      </c>
      <c r="R1493" s="2">
        <v>2023</v>
      </c>
    </row>
    <row r="1494" spans="17:18" x14ac:dyDescent="0.3">
      <c r="Q1494" s="2" t="s">
        <v>893</v>
      </c>
      <c r="R1494" s="2">
        <v>2023</v>
      </c>
    </row>
    <row r="1495" spans="17:18" x14ac:dyDescent="0.3">
      <c r="Q1495" s="2" t="s">
        <v>1879</v>
      </c>
      <c r="R1495" s="2">
        <v>2023</v>
      </c>
    </row>
    <row r="1496" spans="17:18" x14ac:dyDescent="0.3">
      <c r="Q1496" s="2" t="s">
        <v>1939</v>
      </c>
      <c r="R1496" s="2">
        <v>2023</v>
      </c>
    </row>
    <row r="1497" spans="17:18" x14ac:dyDescent="0.3">
      <c r="Q1497" s="2" t="s">
        <v>2552</v>
      </c>
      <c r="R1497" s="2">
        <v>2023</v>
      </c>
    </row>
    <row r="1498" spans="17:18" x14ac:dyDescent="0.3">
      <c r="Q1498" s="2" t="s">
        <v>1487</v>
      </c>
      <c r="R1498" s="2">
        <v>2023</v>
      </c>
    </row>
    <row r="1499" spans="17:18" x14ac:dyDescent="0.3">
      <c r="Q1499" s="2" t="s">
        <v>153</v>
      </c>
      <c r="R1499" s="2">
        <v>2023</v>
      </c>
    </row>
    <row r="1500" spans="17:18" x14ac:dyDescent="0.3">
      <c r="Q1500" s="2" t="s">
        <v>569</v>
      </c>
      <c r="R1500" s="2">
        <v>2023</v>
      </c>
    </row>
    <row r="1501" spans="17:18" x14ac:dyDescent="0.3">
      <c r="Q1501" s="2" t="s">
        <v>1557</v>
      </c>
      <c r="R1501" s="2">
        <v>2023</v>
      </c>
    </row>
    <row r="1502" spans="17:18" x14ac:dyDescent="0.3">
      <c r="Q1502" s="2" t="s">
        <v>1140</v>
      </c>
      <c r="R1502" s="2">
        <v>2023</v>
      </c>
    </row>
    <row r="1503" spans="17:18" x14ac:dyDescent="0.3">
      <c r="Q1503" s="2" t="s">
        <v>2207</v>
      </c>
      <c r="R1503" s="2">
        <v>2023</v>
      </c>
    </row>
    <row r="1504" spans="17:18" x14ac:dyDescent="0.3">
      <c r="Q1504" s="2" t="s">
        <v>2102</v>
      </c>
      <c r="R1504" s="2">
        <v>2023</v>
      </c>
    </row>
    <row r="1505" spans="17:18" x14ac:dyDescent="0.3">
      <c r="Q1505" s="2" t="s">
        <v>1805</v>
      </c>
      <c r="R1505" s="2">
        <v>2023</v>
      </c>
    </row>
    <row r="1506" spans="17:18" x14ac:dyDescent="0.3">
      <c r="Q1506" s="2" t="s">
        <v>1844</v>
      </c>
      <c r="R1506" s="2">
        <v>2023</v>
      </c>
    </row>
    <row r="1507" spans="17:18" x14ac:dyDescent="0.3">
      <c r="Q1507" s="2" t="s">
        <v>467</v>
      </c>
      <c r="R1507" s="2">
        <v>2023</v>
      </c>
    </row>
    <row r="1508" spans="17:18" x14ac:dyDescent="0.3">
      <c r="Q1508" s="2" t="s">
        <v>1686</v>
      </c>
      <c r="R1508" s="2">
        <v>2023</v>
      </c>
    </row>
    <row r="1509" spans="17:18" x14ac:dyDescent="0.3">
      <c r="Q1509" s="2" t="s">
        <v>102</v>
      </c>
      <c r="R1509" s="2">
        <v>2023</v>
      </c>
    </row>
    <row r="1510" spans="17:18" x14ac:dyDescent="0.3">
      <c r="Q1510" s="2" t="s">
        <v>1671</v>
      </c>
      <c r="R1510" s="2">
        <v>2023</v>
      </c>
    </row>
    <row r="1511" spans="17:18" x14ac:dyDescent="0.3">
      <c r="Q1511" s="2" t="s">
        <v>464</v>
      </c>
      <c r="R1511" s="2">
        <v>2023</v>
      </c>
    </row>
    <row r="1512" spans="17:18" x14ac:dyDescent="0.3">
      <c r="Q1512" s="2" t="s">
        <v>1005</v>
      </c>
      <c r="R1512" s="2">
        <v>2023</v>
      </c>
    </row>
    <row r="1513" spans="17:18" x14ac:dyDescent="0.3">
      <c r="Q1513" s="2" t="s">
        <v>2558</v>
      </c>
      <c r="R1513" s="2">
        <v>2023</v>
      </c>
    </row>
    <row r="1514" spans="17:18" x14ac:dyDescent="0.3">
      <c r="Q1514" s="2" t="s">
        <v>2119</v>
      </c>
      <c r="R1514" s="2">
        <v>2023</v>
      </c>
    </row>
    <row r="1515" spans="17:18" x14ac:dyDescent="0.3">
      <c r="Q1515" s="2" t="s">
        <v>1633</v>
      </c>
      <c r="R1515" s="2">
        <v>2023</v>
      </c>
    </row>
    <row r="1516" spans="17:18" x14ac:dyDescent="0.3">
      <c r="Q1516" s="2" t="s">
        <v>1216</v>
      </c>
      <c r="R1516" s="2">
        <v>2023</v>
      </c>
    </row>
    <row r="1517" spans="17:18" x14ac:dyDescent="0.3">
      <c r="Q1517" s="2" t="s">
        <v>2560</v>
      </c>
      <c r="R1517" s="2">
        <v>2023</v>
      </c>
    </row>
    <row r="1518" spans="17:18" x14ac:dyDescent="0.3">
      <c r="Q1518" s="2" t="s">
        <v>435</v>
      </c>
      <c r="R1518" s="2">
        <v>2023</v>
      </c>
    </row>
    <row r="1519" spans="17:18" x14ac:dyDescent="0.3">
      <c r="Q1519" s="2" t="s">
        <v>1078</v>
      </c>
      <c r="R1519" s="2">
        <v>2023</v>
      </c>
    </row>
    <row r="1520" spans="17:18" x14ac:dyDescent="0.3">
      <c r="Q1520" s="2" t="s">
        <v>63</v>
      </c>
      <c r="R1520" s="2">
        <v>2023</v>
      </c>
    </row>
    <row r="1521" spans="17:18" x14ac:dyDescent="0.3">
      <c r="Q1521" s="2" t="s">
        <v>2103</v>
      </c>
      <c r="R1521" s="2">
        <v>2023</v>
      </c>
    </row>
    <row r="1522" spans="17:18" x14ac:dyDescent="0.3">
      <c r="Q1522" s="2" t="s">
        <v>841</v>
      </c>
      <c r="R1522" s="2">
        <v>2023</v>
      </c>
    </row>
    <row r="1523" spans="17:18" x14ac:dyDescent="0.3">
      <c r="Q1523" s="2" t="s">
        <v>1336</v>
      </c>
      <c r="R1523" s="2">
        <v>2023</v>
      </c>
    </row>
    <row r="1524" spans="17:18" x14ac:dyDescent="0.3">
      <c r="Q1524" s="2" t="s">
        <v>965</v>
      </c>
      <c r="R1524" s="2">
        <v>2023</v>
      </c>
    </row>
    <row r="1525" spans="17:18" x14ac:dyDescent="0.3">
      <c r="Q1525" s="2" t="s">
        <v>2296</v>
      </c>
      <c r="R1525" s="2">
        <v>2023</v>
      </c>
    </row>
    <row r="1526" spans="17:18" x14ac:dyDescent="0.3">
      <c r="Q1526" s="2" t="s">
        <v>2383</v>
      </c>
      <c r="R1526" s="2">
        <v>2023</v>
      </c>
    </row>
    <row r="1527" spans="17:18" x14ac:dyDescent="0.3">
      <c r="Q1527" s="2" t="s">
        <v>1048</v>
      </c>
      <c r="R1527" s="2">
        <v>2023</v>
      </c>
    </row>
    <row r="1528" spans="17:18" x14ac:dyDescent="0.3">
      <c r="Q1528" s="2" t="s">
        <v>598</v>
      </c>
      <c r="R1528" s="2">
        <v>2023</v>
      </c>
    </row>
    <row r="1529" spans="17:18" x14ac:dyDescent="0.3">
      <c r="Q1529" s="2" t="s">
        <v>1922</v>
      </c>
      <c r="R1529" s="2">
        <v>2023</v>
      </c>
    </row>
    <row r="1530" spans="17:18" x14ac:dyDescent="0.3">
      <c r="Q1530" s="2" t="s">
        <v>863</v>
      </c>
      <c r="R1530" s="2">
        <v>2023</v>
      </c>
    </row>
    <row r="1531" spans="17:18" x14ac:dyDescent="0.3">
      <c r="Q1531" s="2" t="s">
        <v>1799</v>
      </c>
      <c r="R1531" s="2">
        <v>2023</v>
      </c>
    </row>
    <row r="1532" spans="17:18" x14ac:dyDescent="0.3">
      <c r="Q1532" s="2" t="s">
        <v>204</v>
      </c>
      <c r="R1532" s="2">
        <v>2023</v>
      </c>
    </row>
    <row r="1533" spans="17:18" x14ac:dyDescent="0.3">
      <c r="Q1533" s="2" t="s">
        <v>1795</v>
      </c>
      <c r="R1533" s="2">
        <v>2023</v>
      </c>
    </row>
    <row r="1534" spans="17:18" x14ac:dyDescent="0.3">
      <c r="Q1534" s="2" t="s">
        <v>1175</v>
      </c>
      <c r="R1534" s="2">
        <v>2023</v>
      </c>
    </row>
    <row r="1535" spans="17:18" x14ac:dyDescent="0.3">
      <c r="Q1535" s="2" t="s">
        <v>556</v>
      </c>
      <c r="R1535" s="2">
        <v>2023</v>
      </c>
    </row>
    <row r="1536" spans="17:18" x14ac:dyDescent="0.3">
      <c r="Q1536" s="2" t="s">
        <v>359</v>
      </c>
      <c r="R1536" s="2">
        <v>2023</v>
      </c>
    </row>
    <row r="1537" spans="17:18" x14ac:dyDescent="0.3">
      <c r="Q1537" s="2" t="s">
        <v>2023</v>
      </c>
      <c r="R1537" s="2">
        <v>2023</v>
      </c>
    </row>
    <row r="1538" spans="17:18" x14ac:dyDescent="0.3">
      <c r="Q1538" s="2" t="s">
        <v>1552</v>
      </c>
      <c r="R1538" s="2">
        <v>2023</v>
      </c>
    </row>
    <row r="1539" spans="17:18" x14ac:dyDescent="0.3">
      <c r="Q1539" s="2" t="s">
        <v>2139</v>
      </c>
      <c r="R1539" s="2">
        <v>2023</v>
      </c>
    </row>
    <row r="1540" spans="17:18" x14ac:dyDescent="0.3">
      <c r="Q1540" s="2" t="s">
        <v>773</v>
      </c>
      <c r="R1540" s="2">
        <v>2023</v>
      </c>
    </row>
    <row r="1541" spans="17:18" x14ac:dyDescent="0.3">
      <c r="Q1541" s="2" t="s">
        <v>2566</v>
      </c>
      <c r="R1541" s="2">
        <v>2023</v>
      </c>
    </row>
    <row r="1542" spans="17:18" x14ac:dyDescent="0.3">
      <c r="Q1542" s="2" t="s">
        <v>750</v>
      </c>
      <c r="R1542" s="2">
        <v>2023</v>
      </c>
    </row>
    <row r="1543" spans="17:18" x14ac:dyDescent="0.3">
      <c r="Q1543" s="2" t="s">
        <v>1440</v>
      </c>
      <c r="R1543" s="2">
        <v>2023</v>
      </c>
    </row>
    <row r="1544" spans="17:18" x14ac:dyDescent="0.3">
      <c r="Q1544" s="2" t="s">
        <v>500</v>
      </c>
      <c r="R1544" s="2">
        <v>2023</v>
      </c>
    </row>
    <row r="1545" spans="17:18" x14ac:dyDescent="0.3">
      <c r="Q1545" s="2" t="s">
        <v>691</v>
      </c>
      <c r="R1545" s="2">
        <v>2023</v>
      </c>
    </row>
    <row r="1546" spans="17:18" x14ac:dyDescent="0.3">
      <c r="Q1546" s="2" t="s">
        <v>614</v>
      </c>
      <c r="R1546" s="2">
        <v>2023</v>
      </c>
    </row>
    <row r="1547" spans="17:18" x14ac:dyDescent="0.3">
      <c r="Q1547" s="2" t="s">
        <v>1223</v>
      </c>
      <c r="R1547" s="2">
        <v>2023</v>
      </c>
    </row>
    <row r="1548" spans="17:18" x14ac:dyDescent="0.3">
      <c r="Q1548" s="2" t="s">
        <v>2044</v>
      </c>
      <c r="R1548" s="2">
        <v>2023</v>
      </c>
    </row>
    <row r="1549" spans="17:18" x14ac:dyDescent="0.3">
      <c r="Q1549" s="2" t="s">
        <v>1163</v>
      </c>
      <c r="R1549" s="2">
        <v>2023</v>
      </c>
    </row>
    <row r="1550" spans="17:18" x14ac:dyDescent="0.3">
      <c r="Q1550" s="2" t="s">
        <v>1928</v>
      </c>
      <c r="R1550" s="2">
        <v>2023</v>
      </c>
    </row>
    <row r="1551" spans="17:18" x14ac:dyDescent="0.3">
      <c r="Q1551" s="2" t="s">
        <v>2085</v>
      </c>
      <c r="R1551" s="2">
        <v>2023</v>
      </c>
    </row>
    <row r="1552" spans="17:18" x14ac:dyDescent="0.3">
      <c r="Q1552" s="2" t="s">
        <v>227</v>
      </c>
      <c r="R1552" s="2">
        <v>2023</v>
      </c>
    </row>
    <row r="1553" spans="17:18" x14ac:dyDescent="0.3">
      <c r="Q1553" s="2" t="s">
        <v>1559</v>
      </c>
      <c r="R1553" s="2">
        <v>2023</v>
      </c>
    </row>
    <row r="1554" spans="17:18" x14ac:dyDescent="0.3">
      <c r="Q1554" s="2" t="s">
        <v>489</v>
      </c>
      <c r="R1554" s="2">
        <v>2023</v>
      </c>
    </row>
    <row r="1555" spans="17:18" x14ac:dyDescent="0.3">
      <c r="Q1555" s="2" t="s">
        <v>241</v>
      </c>
      <c r="R1555" s="2">
        <v>2023</v>
      </c>
    </row>
    <row r="1556" spans="17:18" x14ac:dyDescent="0.3">
      <c r="Q1556" s="2" t="s">
        <v>307</v>
      </c>
      <c r="R1556" s="2">
        <v>2023</v>
      </c>
    </row>
    <row r="1557" spans="17:18" x14ac:dyDescent="0.3">
      <c r="Q1557" s="2" t="s">
        <v>1044</v>
      </c>
      <c r="R1557" s="2">
        <v>2023</v>
      </c>
    </row>
    <row r="1558" spans="17:18" x14ac:dyDescent="0.3">
      <c r="Q1558" s="2" t="s">
        <v>1616</v>
      </c>
      <c r="R1558" s="2">
        <v>2023</v>
      </c>
    </row>
    <row r="1559" spans="17:18" x14ac:dyDescent="0.3">
      <c r="Q1559" s="2" t="s">
        <v>744</v>
      </c>
      <c r="R1559" s="2">
        <v>2023</v>
      </c>
    </row>
    <row r="1560" spans="17:18" x14ac:dyDescent="0.3">
      <c r="Q1560" s="2" t="s">
        <v>2575</v>
      </c>
      <c r="R1560" s="2">
        <v>2023</v>
      </c>
    </row>
    <row r="1561" spans="17:18" x14ac:dyDescent="0.3">
      <c r="Q1561" s="2" t="s">
        <v>1540</v>
      </c>
      <c r="R1561" s="2">
        <v>2023</v>
      </c>
    </row>
    <row r="1562" spans="17:18" x14ac:dyDescent="0.3">
      <c r="Q1562" s="2" t="s">
        <v>2321</v>
      </c>
      <c r="R1562" s="2">
        <v>2023</v>
      </c>
    </row>
    <row r="1563" spans="17:18" x14ac:dyDescent="0.3">
      <c r="Q1563" s="2" t="s">
        <v>975</v>
      </c>
      <c r="R1563" s="2">
        <v>2023</v>
      </c>
    </row>
    <row r="1564" spans="17:18" x14ac:dyDescent="0.3">
      <c r="Q1564" s="2" t="s">
        <v>1674</v>
      </c>
      <c r="R1564" s="2">
        <v>2023</v>
      </c>
    </row>
    <row r="1565" spans="17:18" x14ac:dyDescent="0.3">
      <c r="Q1565" s="2" t="s">
        <v>1824</v>
      </c>
      <c r="R1565" s="2">
        <v>2023</v>
      </c>
    </row>
    <row r="1566" spans="17:18" x14ac:dyDescent="0.3">
      <c r="Q1566" s="2" t="s">
        <v>1645</v>
      </c>
      <c r="R1566" s="2">
        <v>2023</v>
      </c>
    </row>
    <row r="1567" spans="17:18" x14ac:dyDescent="0.3">
      <c r="Q1567" s="2" t="s">
        <v>2380</v>
      </c>
      <c r="R1567" s="2">
        <v>2023</v>
      </c>
    </row>
    <row r="1568" spans="17:18" x14ac:dyDescent="0.3">
      <c r="Q1568" s="2" t="s">
        <v>1499</v>
      </c>
      <c r="R1568" s="2">
        <v>2023</v>
      </c>
    </row>
    <row r="1569" spans="17:18" x14ac:dyDescent="0.3">
      <c r="Q1569" s="2" t="s">
        <v>412</v>
      </c>
      <c r="R1569" s="2">
        <v>2023</v>
      </c>
    </row>
    <row r="1570" spans="17:18" x14ac:dyDescent="0.3">
      <c r="Q1570" s="2" t="s">
        <v>357</v>
      </c>
      <c r="R1570" s="2">
        <v>2023</v>
      </c>
    </row>
    <row r="1571" spans="17:18" x14ac:dyDescent="0.3">
      <c r="Q1571" s="2" t="s">
        <v>2580</v>
      </c>
      <c r="R1571" s="2">
        <v>2023</v>
      </c>
    </row>
    <row r="1572" spans="17:18" x14ac:dyDescent="0.3">
      <c r="Q1572" s="2" t="s">
        <v>2582</v>
      </c>
      <c r="R1572" s="2">
        <v>2023</v>
      </c>
    </row>
    <row r="1573" spans="17:18" x14ac:dyDescent="0.3">
      <c r="Q1573" s="2" t="s">
        <v>1783</v>
      </c>
      <c r="R1573" s="2">
        <v>2023</v>
      </c>
    </row>
    <row r="1574" spans="17:18" x14ac:dyDescent="0.3">
      <c r="Q1574" s="2" t="s">
        <v>1095</v>
      </c>
      <c r="R1574" s="2">
        <v>2023</v>
      </c>
    </row>
    <row r="1575" spans="17:18" x14ac:dyDescent="0.3">
      <c r="Q1575" s="2" t="s">
        <v>880</v>
      </c>
      <c r="R1575" s="2">
        <v>2023</v>
      </c>
    </row>
    <row r="1576" spans="17:18" x14ac:dyDescent="0.3">
      <c r="Q1576" s="2" t="s">
        <v>1165</v>
      </c>
      <c r="R1576" s="2">
        <v>2023</v>
      </c>
    </row>
    <row r="1577" spans="17:18" x14ac:dyDescent="0.3">
      <c r="Q1577" s="2" t="s">
        <v>1964</v>
      </c>
      <c r="R1577" s="2">
        <v>2023</v>
      </c>
    </row>
    <row r="1578" spans="17:18" x14ac:dyDescent="0.3">
      <c r="Q1578" s="2" t="s">
        <v>980</v>
      </c>
      <c r="R1578" s="2">
        <v>2023</v>
      </c>
    </row>
    <row r="1579" spans="17:18" x14ac:dyDescent="0.3">
      <c r="Q1579" s="2" t="s">
        <v>1454</v>
      </c>
      <c r="R1579" s="2">
        <v>2023</v>
      </c>
    </row>
    <row r="1580" spans="17:18" x14ac:dyDescent="0.3">
      <c r="Q1580" s="2" t="s">
        <v>927</v>
      </c>
      <c r="R1580" s="2">
        <v>2023</v>
      </c>
    </row>
    <row r="1581" spans="17:18" x14ac:dyDescent="0.3">
      <c r="Q1581" s="2" t="s">
        <v>1377</v>
      </c>
      <c r="R1581" s="2">
        <v>2023</v>
      </c>
    </row>
    <row r="1582" spans="17:18" x14ac:dyDescent="0.3">
      <c r="Q1582" s="2" t="s">
        <v>1213</v>
      </c>
      <c r="R1582" s="2">
        <v>2023</v>
      </c>
    </row>
    <row r="1583" spans="17:18" x14ac:dyDescent="0.3">
      <c r="Q1583" s="2" t="s">
        <v>169</v>
      </c>
      <c r="R1583" s="2">
        <v>2023</v>
      </c>
    </row>
    <row r="1584" spans="17:18" x14ac:dyDescent="0.3">
      <c r="Q1584" s="2" t="s">
        <v>999</v>
      </c>
      <c r="R1584" s="2">
        <v>2023</v>
      </c>
    </row>
    <row r="1585" spans="17:18" x14ac:dyDescent="0.3">
      <c r="Q1585" s="2" t="s">
        <v>1469</v>
      </c>
      <c r="R1585" s="2">
        <v>2023</v>
      </c>
    </row>
    <row r="1586" spans="17:18" x14ac:dyDescent="0.3">
      <c r="Q1586" s="2" t="s">
        <v>632</v>
      </c>
      <c r="R1586" s="2">
        <v>2023</v>
      </c>
    </row>
    <row r="1587" spans="17:18" x14ac:dyDescent="0.3">
      <c r="Q1587" s="2" t="s">
        <v>1729</v>
      </c>
      <c r="R1587" s="2">
        <v>2023</v>
      </c>
    </row>
    <row r="1588" spans="17:18" x14ac:dyDescent="0.3">
      <c r="Q1588" s="2" t="s">
        <v>947</v>
      </c>
      <c r="R1588" s="2">
        <v>2023</v>
      </c>
    </row>
    <row r="1589" spans="17:18" x14ac:dyDescent="0.3">
      <c r="Q1589" s="2" t="s">
        <v>1778</v>
      </c>
      <c r="R1589" s="2">
        <v>2023</v>
      </c>
    </row>
    <row r="1590" spans="17:18" x14ac:dyDescent="0.3">
      <c r="Q1590" s="2" t="s">
        <v>1303</v>
      </c>
      <c r="R1590" s="2">
        <v>2023</v>
      </c>
    </row>
    <row r="1591" spans="17:18" x14ac:dyDescent="0.3">
      <c r="Q1591" s="2" t="s">
        <v>2586</v>
      </c>
      <c r="R1591" s="2">
        <v>2023</v>
      </c>
    </row>
    <row r="1592" spans="17:18" x14ac:dyDescent="0.3">
      <c r="Q1592" s="2" t="s">
        <v>1147</v>
      </c>
      <c r="R1592" s="2">
        <v>2023</v>
      </c>
    </row>
    <row r="1593" spans="17:18" x14ac:dyDescent="0.3">
      <c r="Q1593" s="2" t="s">
        <v>2273</v>
      </c>
      <c r="R1593" s="2">
        <v>2023</v>
      </c>
    </row>
    <row r="1594" spans="17:18" x14ac:dyDescent="0.3">
      <c r="Q1594" s="2" t="s">
        <v>1523</v>
      </c>
      <c r="R1594" s="2">
        <v>2023</v>
      </c>
    </row>
    <row r="1595" spans="17:18" x14ac:dyDescent="0.3">
      <c r="Q1595" s="2" t="s">
        <v>184</v>
      </c>
      <c r="R1595" s="2">
        <v>2023</v>
      </c>
    </row>
    <row r="1596" spans="17:18" x14ac:dyDescent="0.3">
      <c r="Q1596" s="2" t="s">
        <v>1090</v>
      </c>
      <c r="R1596" s="2">
        <v>2023</v>
      </c>
    </row>
    <row r="1597" spans="17:18" x14ac:dyDescent="0.3">
      <c r="Q1597" s="2" t="s">
        <v>714</v>
      </c>
      <c r="R1597" s="2">
        <v>2023</v>
      </c>
    </row>
    <row r="1598" spans="17:18" x14ac:dyDescent="0.3">
      <c r="Q1598" s="2" t="s">
        <v>1491</v>
      </c>
      <c r="R1598" s="2">
        <v>2023</v>
      </c>
    </row>
    <row r="1599" spans="17:18" x14ac:dyDescent="0.3">
      <c r="Q1599" s="2" t="s">
        <v>507</v>
      </c>
      <c r="R1599" s="2">
        <v>2023</v>
      </c>
    </row>
    <row r="1600" spans="17:18" x14ac:dyDescent="0.3">
      <c r="Q1600" s="2" t="s">
        <v>426</v>
      </c>
      <c r="R1600" s="2">
        <v>2023</v>
      </c>
    </row>
    <row r="1601" spans="17:18" x14ac:dyDescent="0.3">
      <c r="Q1601" s="2" t="s">
        <v>1025</v>
      </c>
      <c r="R1601" s="2">
        <v>2023</v>
      </c>
    </row>
    <row r="1602" spans="17:18" x14ac:dyDescent="0.3">
      <c r="Q1602" s="2" t="s">
        <v>1546</v>
      </c>
      <c r="R1602" s="2">
        <v>2023</v>
      </c>
    </row>
    <row r="1603" spans="17:18" x14ac:dyDescent="0.3">
      <c r="Q1603" s="2" t="s">
        <v>1678</v>
      </c>
      <c r="R1603" s="2">
        <v>2023</v>
      </c>
    </row>
    <row r="1604" spans="17:18" x14ac:dyDescent="0.3">
      <c r="Q1604" s="2" t="s">
        <v>673</v>
      </c>
      <c r="R1604" s="2">
        <v>2023</v>
      </c>
    </row>
    <row r="1605" spans="17:18" x14ac:dyDescent="0.3">
      <c r="Q1605" s="2" t="s">
        <v>2587</v>
      </c>
      <c r="R1605" s="2">
        <v>2023</v>
      </c>
    </row>
    <row r="1606" spans="17:18" x14ac:dyDescent="0.3">
      <c r="Q1606" s="2" t="s">
        <v>904</v>
      </c>
      <c r="R1606" s="2">
        <v>2023</v>
      </c>
    </row>
    <row r="1607" spans="17:18" x14ac:dyDescent="0.3">
      <c r="Q1607" s="2" t="s">
        <v>1133</v>
      </c>
      <c r="R1607" s="2">
        <v>2023</v>
      </c>
    </row>
    <row r="1608" spans="17:18" x14ac:dyDescent="0.3">
      <c r="Q1608" s="2" t="s">
        <v>1040</v>
      </c>
      <c r="R1608" s="2">
        <v>2023</v>
      </c>
    </row>
    <row r="1609" spans="17:18" x14ac:dyDescent="0.3">
      <c r="Q1609" s="2" t="s">
        <v>959</v>
      </c>
      <c r="R1609" s="2">
        <v>2023</v>
      </c>
    </row>
    <row r="1610" spans="17:18" x14ac:dyDescent="0.3">
      <c r="Q1610" s="2" t="s">
        <v>111</v>
      </c>
      <c r="R1610" s="2">
        <v>2023</v>
      </c>
    </row>
    <row r="1611" spans="17:18" x14ac:dyDescent="0.3">
      <c r="Q1611" s="2" t="s">
        <v>2066</v>
      </c>
      <c r="R1611" s="2">
        <v>2023</v>
      </c>
    </row>
    <row r="1612" spans="17:18" x14ac:dyDescent="0.3">
      <c r="Q1612" s="2" t="s">
        <v>1787</v>
      </c>
      <c r="R1612" s="2">
        <v>2023</v>
      </c>
    </row>
    <row r="1613" spans="17:18" x14ac:dyDescent="0.3">
      <c r="Q1613" s="2" t="s">
        <v>1743</v>
      </c>
      <c r="R1613" s="2">
        <v>2023</v>
      </c>
    </row>
    <row r="1614" spans="17:18" x14ac:dyDescent="0.3">
      <c r="Q1614" s="2" t="s">
        <v>1066</v>
      </c>
      <c r="R1614" s="2">
        <v>2023</v>
      </c>
    </row>
    <row r="1615" spans="17:18" x14ac:dyDescent="0.3">
      <c r="Q1615" s="2" t="s">
        <v>2367</v>
      </c>
      <c r="R1615" s="2">
        <v>2023</v>
      </c>
    </row>
    <row r="1616" spans="17:18" x14ac:dyDescent="0.3">
      <c r="Q1616" s="2" t="s">
        <v>2250</v>
      </c>
      <c r="R1616" s="2">
        <v>2023</v>
      </c>
    </row>
    <row r="1617" spans="17:18" x14ac:dyDescent="0.3">
      <c r="Q1617" s="2" t="s">
        <v>1548</v>
      </c>
      <c r="R1617" s="2">
        <v>2023</v>
      </c>
    </row>
    <row r="1618" spans="17:18" x14ac:dyDescent="0.3">
      <c r="Q1618" s="2" t="s">
        <v>378</v>
      </c>
      <c r="R1618" s="2">
        <v>2023</v>
      </c>
    </row>
    <row r="1619" spans="17:18" x14ac:dyDescent="0.3">
      <c r="Q1619" s="2" t="s">
        <v>1322</v>
      </c>
      <c r="R1619" s="2">
        <v>2023</v>
      </c>
    </row>
    <row r="1620" spans="17:18" x14ac:dyDescent="0.3">
      <c r="Q1620" s="2" t="s">
        <v>564</v>
      </c>
      <c r="R1620" s="2">
        <v>2023</v>
      </c>
    </row>
    <row r="1621" spans="17:18" x14ac:dyDescent="0.3">
      <c r="Q1621" s="2" t="s">
        <v>1225</v>
      </c>
      <c r="R1621" s="2">
        <v>2023</v>
      </c>
    </row>
    <row r="1622" spans="17:18" x14ac:dyDescent="0.3">
      <c r="Q1622" s="2" t="s">
        <v>1284</v>
      </c>
      <c r="R1622" s="2">
        <v>2023</v>
      </c>
    </row>
    <row r="1623" spans="17:18" x14ac:dyDescent="0.3">
      <c r="Q1623" s="2" t="s">
        <v>1947</v>
      </c>
      <c r="R1623" s="2">
        <v>2023</v>
      </c>
    </row>
    <row r="1624" spans="17:18" x14ac:dyDescent="0.3">
      <c r="Q1624" s="2" t="s">
        <v>1236</v>
      </c>
      <c r="R1624" s="2">
        <v>2023</v>
      </c>
    </row>
    <row r="1625" spans="17:18" x14ac:dyDescent="0.3">
      <c r="Q1625" s="2" t="s">
        <v>448</v>
      </c>
      <c r="R1625" s="2">
        <v>2023</v>
      </c>
    </row>
    <row r="1626" spans="17:18" x14ac:dyDescent="0.3">
      <c r="Q1626" s="2" t="s">
        <v>2382</v>
      </c>
      <c r="R1626" s="2">
        <v>2023</v>
      </c>
    </row>
    <row r="1627" spans="17:18" x14ac:dyDescent="0.3">
      <c r="Q1627" s="2" t="s">
        <v>396</v>
      </c>
      <c r="R1627" s="2">
        <v>2023</v>
      </c>
    </row>
    <row r="1628" spans="17:18" x14ac:dyDescent="0.3">
      <c r="Q1628" s="2" t="s">
        <v>87</v>
      </c>
      <c r="R1628" s="2">
        <v>2023</v>
      </c>
    </row>
    <row r="1629" spans="17:18" x14ac:dyDescent="0.3">
      <c r="Q1629" s="2" t="s">
        <v>127</v>
      </c>
      <c r="R1629" s="2">
        <v>2023</v>
      </c>
    </row>
    <row r="1630" spans="17:18" x14ac:dyDescent="0.3">
      <c r="Q1630" s="2" t="s">
        <v>199</v>
      </c>
      <c r="R1630" s="2">
        <v>2023</v>
      </c>
    </row>
    <row r="1631" spans="17:18" x14ac:dyDescent="0.3">
      <c r="Q1631" s="2" t="s">
        <v>150</v>
      </c>
      <c r="R1631" s="2">
        <v>2023</v>
      </c>
    </row>
    <row r="1632" spans="17:18" x14ac:dyDescent="0.3">
      <c r="Q1632" s="2" t="s">
        <v>1104</v>
      </c>
      <c r="R1632" s="2">
        <v>2023</v>
      </c>
    </row>
    <row r="1633" spans="17:18" x14ac:dyDescent="0.3">
      <c r="Q1633" s="2" t="s">
        <v>914</v>
      </c>
      <c r="R1633" s="2">
        <v>2023</v>
      </c>
    </row>
    <row r="1634" spans="17:18" x14ac:dyDescent="0.3">
      <c r="Q1634" s="2" t="s">
        <v>1281</v>
      </c>
      <c r="R1634" s="2">
        <v>2023</v>
      </c>
    </row>
    <row r="1635" spans="17:18" x14ac:dyDescent="0.3">
      <c r="Q1635" s="2" t="s">
        <v>1573</v>
      </c>
      <c r="R1635" s="2">
        <v>2023</v>
      </c>
    </row>
    <row r="1636" spans="17:18" x14ac:dyDescent="0.3">
      <c r="Q1636" s="2" t="s">
        <v>1973</v>
      </c>
      <c r="R1636" s="2">
        <v>2023</v>
      </c>
    </row>
    <row r="1637" spans="17:18" x14ac:dyDescent="0.3">
      <c r="Q1637" s="2" t="s">
        <v>2409</v>
      </c>
      <c r="R1637" s="2">
        <v>2023</v>
      </c>
    </row>
    <row r="1638" spans="17:18" x14ac:dyDescent="0.3">
      <c r="Q1638" s="2" t="s">
        <v>1716</v>
      </c>
      <c r="R1638" s="2">
        <v>2023</v>
      </c>
    </row>
    <row r="1639" spans="17:18" x14ac:dyDescent="0.3">
      <c r="Q1639" s="2" t="s">
        <v>1180</v>
      </c>
      <c r="R1639" s="2">
        <v>2023</v>
      </c>
    </row>
    <row r="1640" spans="17:18" x14ac:dyDescent="0.3">
      <c r="Q1640" s="2" t="s">
        <v>222</v>
      </c>
      <c r="R1640" s="2">
        <v>2023</v>
      </c>
    </row>
    <row r="1641" spans="17:18" x14ac:dyDescent="0.3">
      <c r="Q1641" s="2" t="s">
        <v>1131</v>
      </c>
      <c r="R1641" s="2">
        <v>2023</v>
      </c>
    </row>
    <row r="1642" spans="17:18" x14ac:dyDescent="0.3">
      <c r="Q1642" s="2" t="s">
        <v>2178</v>
      </c>
      <c r="R1642" s="2">
        <v>2023</v>
      </c>
    </row>
    <row r="1643" spans="17:18" x14ac:dyDescent="0.3">
      <c r="Q1643" s="2" t="s">
        <v>279</v>
      </c>
      <c r="R1643" s="2">
        <v>2023</v>
      </c>
    </row>
    <row r="1644" spans="17:18" x14ac:dyDescent="0.3">
      <c r="Q1644" s="2" t="s">
        <v>861</v>
      </c>
      <c r="R1644" s="2">
        <v>2023</v>
      </c>
    </row>
    <row r="1645" spans="17:18" x14ac:dyDescent="0.3">
      <c r="Q1645" s="2" t="s">
        <v>2310</v>
      </c>
      <c r="R1645" s="2">
        <v>2023</v>
      </c>
    </row>
    <row r="1646" spans="17:18" x14ac:dyDescent="0.3">
      <c r="Q1646" s="2" t="s">
        <v>626</v>
      </c>
      <c r="R1646" s="2">
        <v>2023</v>
      </c>
    </row>
    <row r="1647" spans="17:18" x14ac:dyDescent="0.3">
      <c r="Q1647" s="2" t="s">
        <v>2019</v>
      </c>
      <c r="R1647" s="2">
        <v>2023</v>
      </c>
    </row>
    <row r="1648" spans="17:18" x14ac:dyDescent="0.3">
      <c r="Q1648" s="2" t="s">
        <v>1166</v>
      </c>
      <c r="R1648" s="2">
        <v>2023</v>
      </c>
    </row>
    <row r="1649" spans="17:18" x14ac:dyDescent="0.3">
      <c r="Q1649" s="2" t="s">
        <v>666</v>
      </c>
      <c r="R1649" s="2">
        <v>2023</v>
      </c>
    </row>
    <row r="1650" spans="17:18" x14ac:dyDescent="0.3">
      <c r="Q1650" s="2" t="s">
        <v>1637</v>
      </c>
      <c r="R1650" s="2">
        <v>2023</v>
      </c>
    </row>
    <row r="1651" spans="17:18" x14ac:dyDescent="0.3">
      <c r="Q1651" s="2" t="s">
        <v>1513</v>
      </c>
      <c r="R1651" s="2">
        <v>2023</v>
      </c>
    </row>
    <row r="1652" spans="17:18" x14ac:dyDescent="0.3">
      <c r="Q1652" s="2" t="s">
        <v>1396</v>
      </c>
      <c r="R1652" s="2">
        <v>2023</v>
      </c>
    </row>
    <row r="1653" spans="17:18" x14ac:dyDescent="0.3">
      <c r="Q1653" s="2" t="s">
        <v>759</v>
      </c>
      <c r="R1653" s="2">
        <v>2023</v>
      </c>
    </row>
    <row r="1654" spans="17:18" x14ac:dyDescent="0.3">
      <c r="Q1654" s="2" t="s">
        <v>394</v>
      </c>
      <c r="R1654" s="2">
        <v>2023</v>
      </c>
    </row>
    <row r="1655" spans="17:18" x14ac:dyDescent="0.3">
      <c r="Q1655" s="2" t="s">
        <v>83</v>
      </c>
      <c r="R1655" s="2">
        <v>2023</v>
      </c>
    </row>
    <row r="1656" spans="17:18" x14ac:dyDescent="0.3">
      <c r="Q1656" s="2" t="s">
        <v>375</v>
      </c>
      <c r="R1656" s="2">
        <v>2023</v>
      </c>
    </row>
    <row r="1657" spans="17:18" x14ac:dyDescent="0.3">
      <c r="Q1657" s="2" t="s">
        <v>2279</v>
      </c>
      <c r="R1657" s="2">
        <v>2023</v>
      </c>
    </row>
    <row r="1658" spans="17:18" x14ac:dyDescent="0.3">
      <c r="Q1658" s="2" t="s">
        <v>1530</v>
      </c>
      <c r="R1658" s="2">
        <v>2023</v>
      </c>
    </row>
    <row r="1659" spans="17:18" x14ac:dyDescent="0.3">
      <c r="Q1659" s="2" t="s">
        <v>738</v>
      </c>
      <c r="R1659" s="2">
        <v>2023</v>
      </c>
    </row>
    <row r="1660" spans="17:18" x14ac:dyDescent="0.3">
      <c r="Q1660" s="2" t="s">
        <v>2050</v>
      </c>
      <c r="R1660" s="2">
        <v>2023</v>
      </c>
    </row>
    <row r="1661" spans="17:18" x14ac:dyDescent="0.3">
      <c r="Q1661" s="2" t="s">
        <v>133</v>
      </c>
      <c r="R1661" s="2">
        <v>2023</v>
      </c>
    </row>
    <row r="1662" spans="17:18" x14ac:dyDescent="0.3">
      <c r="Q1662" s="2" t="s">
        <v>485</v>
      </c>
      <c r="R1662" s="2">
        <v>2023</v>
      </c>
    </row>
    <row r="1663" spans="17:18" x14ac:dyDescent="0.3">
      <c r="Q1663" s="2" t="s">
        <v>460</v>
      </c>
      <c r="R1663" s="2">
        <v>2023</v>
      </c>
    </row>
    <row r="1664" spans="17:18" x14ac:dyDescent="0.3">
      <c r="Q1664" s="2" t="s">
        <v>889</v>
      </c>
      <c r="R1664" s="2">
        <v>2023</v>
      </c>
    </row>
    <row r="1665" spans="17:18" x14ac:dyDescent="0.3">
      <c r="Q1665" s="2" t="s">
        <v>2015</v>
      </c>
      <c r="R1665" s="2">
        <v>2023</v>
      </c>
    </row>
    <row r="1666" spans="17:18" x14ac:dyDescent="0.3">
      <c r="Q1666" s="2" t="s">
        <v>1536</v>
      </c>
      <c r="R1666" s="2">
        <v>2023</v>
      </c>
    </row>
    <row r="1667" spans="17:18" x14ac:dyDescent="0.3">
      <c r="Q1667" s="2" t="s">
        <v>1046</v>
      </c>
      <c r="R1667" s="2">
        <v>2023</v>
      </c>
    </row>
    <row r="1668" spans="17:18" x14ac:dyDescent="0.3">
      <c r="Q1668" s="2" t="s">
        <v>270</v>
      </c>
      <c r="R1668" s="2">
        <v>2023</v>
      </c>
    </row>
    <row r="1669" spans="17:18" x14ac:dyDescent="0.3">
      <c r="Q1669" s="2" t="s">
        <v>819</v>
      </c>
      <c r="R1669" s="2">
        <v>2023</v>
      </c>
    </row>
    <row r="1670" spans="17:18" x14ac:dyDescent="0.3">
      <c r="Q1670" s="2" t="s">
        <v>891</v>
      </c>
      <c r="R1670" s="2">
        <v>2023</v>
      </c>
    </row>
    <row r="1671" spans="17:18" x14ac:dyDescent="0.3">
      <c r="Q1671" s="2" t="s">
        <v>1620</v>
      </c>
      <c r="R1671" s="2">
        <v>2023</v>
      </c>
    </row>
    <row r="1672" spans="17:18" x14ac:dyDescent="0.3">
      <c r="Q1672" s="2" t="s">
        <v>554</v>
      </c>
      <c r="R1672" s="2">
        <v>2023</v>
      </c>
    </row>
    <row r="1673" spans="17:18" x14ac:dyDescent="0.3">
      <c r="Q1673" s="2" t="s">
        <v>243</v>
      </c>
      <c r="R1673" s="2">
        <v>2023</v>
      </c>
    </row>
    <row r="1674" spans="17:18" x14ac:dyDescent="0.3">
      <c r="Q1674" s="2" t="s">
        <v>447</v>
      </c>
      <c r="R1674" s="2">
        <v>2023</v>
      </c>
    </row>
    <row r="1675" spans="17:18" x14ac:dyDescent="0.3">
      <c r="Q1675" s="2" t="s">
        <v>1815</v>
      </c>
      <c r="R1675" s="2">
        <v>2023</v>
      </c>
    </row>
    <row r="1676" spans="17:18" x14ac:dyDescent="0.3">
      <c r="Q1676" s="2" t="s">
        <v>808</v>
      </c>
      <c r="R1676" s="2">
        <v>2023</v>
      </c>
    </row>
    <row r="1677" spans="17:18" x14ac:dyDescent="0.3">
      <c r="Q1677" s="2" t="s">
        <v>235</v>
      </c>
      <c r="R1677" s="2">
        <v>2023</v>
      </c>
    </row>
    <row r="1678" spans="17:18" x14ac:dyDescent="0.3">
      <c r="Q1678" s="2" t="s">
        <v>1232</v>
      </c>
      <c r="R1678" s="2">
        <v>2023</v>
      </c>
    </row>
    <row r="1679" spans="17:18" x14ac:dyDescent="0.3">
      <c r="Q1679" s="2" t="s">
        <v>925</v>
      </c>
      <c r="R1679" s="2">
        <v>2023</v>
      </c>
    </row>
    <row r="1680" spans="17:18" x14ac:dyDescent="0.3">
      <c r="Q1680" s="2" t="s">
        <v>2128</v>
      </c>
      <c r="R1680" s="2">
        <v>2023</v>
      </c>
    </row>
    <row r="1681" spans="17:18" x14ac:dyDescent="0.3">
      <c r="Q1681" s="2" t="s">
        <v>1707</v>
      </c>
      <c r="R1681" s="2">
        <v>2023</v>
      </c>
    </row>
    <row r="1682" spans="17:18" x14ac:dyDescent="0.3">
      <c r="Q1682" s="2" t="s">
        <v>1618</v>
      </c>
      <c r="R1682" s="2">
        <v>2023</v>
      </c>
    </row>
    <row r="1683" spans="17:18" x14ac:dyDescent="0.3">
      <c r="Q1683" s="2" t="s">
        <v>1918</v>
      </c>
      <c r="R1683" s="2">
        <v>2023</v>
      </c>
    </row>
    <row r="1684" spans="17:18" x14ac:dyDescent="0.3">
      <c r="Q1684" s="2" t="s">
        <v>940</v>
      </c>
      <c r="R1684" s="2">
        <v>2023</v>
      </c>
    </row>
    <row r="1685" spans="17:18" x14ac:dyDescent="0.3">
      <c r="Q1685" s="2" t="s">
        <v>2192</v>
      </c>
      <c r="R1685" s="2">
        <v>2023</v>
      </c>
    </row>
    <row r="1686" spans="17:18" x14ac:dyDescent="0.3">
      <c r="Q1686" s="2" t="s">
        <v>1578</v>
      </c>
      <c r="R1686" s="2">
        <v>2023</v>
      </c>
    </row>
    <row r="1687" spans="17:18" x14ac:dyDescent="0.3">
      <c r="Q1687" s="2" t="s">
        <v>624</v>
      </c>
      <c r="R1687" s="2">
        <v>2023</v>
      </c>
    </row>
    <row r="1688" spans="17:18" x14ac:dyDescent="0.3">
      <c r="Q1688" s="2" t="s">
        <v>1933</v>
      </c>
      <c r="R1688" s="2">
        <v>2023</v>
      </c>
    </row>
    <row r="1689" spans="17:18" x14ac:dyDescent="0.3">
      <c r="Q1689" s="2" t="s">
        <v>400</v>
      </c>
      <c r="R1689" s="2">
        <v>2023</v>
      </c>
    </row>
    <row r="1690" spans="17:18" x14ac:dyDescent="0.3">
      <c r="Q1690" s="2" t="s">
        <v>52</v>
      </c>
      <c r="R1690" s="2">
        <v>2023</v>
      </c>
    </row>
    <row r="1691" spans="17:18" x14ac:dyDescent="0.3">
      <c r="Q1691" s="2" t="s">
        <v>2114</v>
      </c>
      <c r="R1691" s="2">
        <v>2023</v>
      </c>
    </row>
    <row r="1692" spans="17:18" x14ac:dyDescent="0.3">
      <c r="Q1692" s="2" t="s">
        <v>833</v>
      </c>
      <c r="R1692" s="2">
        <v>2023</v>
      </c>
    </row>
    <row r="1693" spans="17:18" x14ac:dyDescent="0.3">
      <c r="Q1693" s="2" t="s">
        <v>1965</v>
      </c>
      <c r="R1693" s="2">
        <v>2023</v>
      </c>
    </row>
    <row r="1694" spans="17:18" x14ac:dyDescent="0.3">
      <c r="Q1694" s="2" t="s">
        <v>859</v>
      </c>
      <c r="R1694" s="2">
        <v>2023</v>
      </c>
    </row>
    <row r="1695" spans="17:18" x14ac:dyDescent="0.3">
      <c r="Q1695" s="2" t="s">
        <v>2407</v>
      </c>
      <c r="R1695" s="2">
        <v>2023</v>
      </c>
    </row>
    <row r="1696" spans="17:18" x14ac:dyDescent="0.3">
      <c r="Q1696" s="2" t="s">
        <v>1415</v>
      </c>
      <c r="R1696" s="2">
        <v>2023</v>
      </c>
    </row>
    <row r="1697" spans="17:18" x14ac:dyDescent="0.3">
      <c r="Q1697" s="2" t="s">
        <v>2035</v>
      </c>
      <c r="R1697" s="2">
        <v>2023</v>
      </c>
    </row>
    <row r="1698" spans="17:18" x14ac:dyDescent="0.3">
      <c r="Q1698" s="2" t="s">
        <v>2328</v>
      </c>
      <c r="R1698" s="2">
        <v>2023</v>
      </c>
    </row>
    <row r="1699" spans="17:18" x14ac:dyDescent="0.3">
      <c r="Q1699" s="2" t="s">
        <v>917</v>
      </c>
      <c r="R1699" s="2">
        <v>2023</v>
      </c>
    </row>
    <row r="1700" spans="17:18" x14ac:dyDescent="0.3">
      <c r="Q1700" s="2" t="s">
        <v>1521</v>
      </c>
      <c r="R1700" s="2">
        <v>2023</v>
      </c>
    </row>
    <row r="1701" spans="17:18" x14ac:dyDescent="0.3">
      <c r="Q1701" s="2" t="s">
        <v>609</v>
      </c>
      <c r="R1701" s="2">
        <v>2023</v>
      </c>
    </row>
    <row r="1702" spans="17:18" x14ac:dyDescent="0.3">
      <c r="Q1702" s="2" t="s">
        <v>2348</v>
      </c>
      <c r="R1702" s="2">
        <v>2023</v>
      </c>
    </row>
    <row r="1703" spans="17:18" x14ac:dyDescent="0.3">
      <c r="Q1703" s="2" t="s">
        <v>161</v>
      </c>
      <c r="R1703" s="2">
        <v>2023</v>
      </c>
    </row>
    <row r="1704" spans="17:18" x14ac:dyDescent="0.3">
      <c r="Q1704" s="2" t="s">
        <v>2117</v>
      </c>
      <c r="R1704" s="2">
        <v>2023</v>
      </c>
    </row>
    <row r="1705" spans="17:18" x14ac:dyDescent="0.3">
      <c r="Q1705" s="2" t="s">
        <v>1029</v>
      </c>
      <c r="R1705" s="2">
        <v>2023</v>
      </c>
    </row>
    <row r="1706" spans="17:18" x14ac:dyDescent="0.3">
      <c r="Q1706" s="2" t="s">
        <v>1888</v>
      </c>
      <c r="R1706" s="2">
        <v>2023</v>
      </c>
    </row>
    <row r="1707" spans="17:18" x14ac:dyDescent="0.3">
      <c r="Q1707" s="2" t="s">
        <v>2616</v>
      </c>
      <c r="R1707" s="2">
        <v>2023</v>
      </c>
    </row>
    <row r="1708" spans="17:18" x14ac:dyDescent="0.3">
      <c r="Q1708" s="2" t="s">
        <v>661</v>
      </c>
      <c r="R1708" s="2">
        <v>2023</v>
      </c>
    </row>
    <row r="1709" spans="17:18" x14ac:dyDescent="0.3">
      <c r="Q1709" s="2" t="s">
        <v>1564</v>
      </c>
      <c r="R1709" s="2">
        <v>2023</v>
      </c>
    </row>
    <row r="1710" spans="17:18" x14ac:dyDescent="0.3">
      <c r="Q1710" s="2" t="s">
        <v>1099</v>
      </c>
      <c r="R1710" s="2">
        <v>2023</v>
      </c>
    </row>
    <row r="1711" spans="17:18" x14ac:dyDescent="0.3">
      <c r="Q1711" s="2" t="s">
        <v>251</v>
      </c>
      <c r="R1711" s="2">
        <v>2023</v>
      </c>
    </row>
    <row r="1712" spans="17:18" x14ac:dyDescent="0.3">
      <c r="Q1712" s="2" t="s">
        <v>1953</v>
      </c>
      <c r="R1712" s="2">
        <v>2023</v>
      </c>
    </row>
    <row r="1713" spans="17:18" x14ac:dyDescent="0.3">
      <c r="Q1713" s="2" t="s">
        <v>790</v>
      </c>
      <c r="R1713" s="2">
        <v>2023</v>
      </c>
    </row>
    <row r="1714" spans="17:18" x14ac:dyDescent="0.3">
      <c r="Q1714" s="2" t="s">
        <v>1115</v>
      </c>
      <c r="R1714" s="2">
        <v>2023</v>
      </c>
    </row>
    <row r="1715" spans="17:18" x14ac:dyDescent="0.3">
      <c r="Q1715" s="2" t="s">
        <v>676</v>
      </c>
      <c r="R1715" s="2">
        <v>2023</v>
      </c>
    </row>
    <row r="1716" spans="17:18" x14ac:dyDescent="0.3">
      <c r="Q1716" s="2" t="s">
        <v>870</v>
      </c>
      <c r="R1716" s="2">
        <v>2023</v>
      </c>
    </row>
    <row r="1717" spans="17:18" x14ac:dyDescent="0.3">
      <c r="Q1717" s="2" t="s">
        <v>2164</v>
      </c>
      <c r="R1717" s="2">
        <v>2023</v>
      </c>
    </row>
    <row r="1718" spans="17:18" x14ac:dyDescent="0.3">
      <c r="Q1718" s="2" t="s">
        <v>497</v>
      </c>
      <c r="R1718" s="2">
        <v>2023</v>
      </c>
    </row>
    <row r="1719" spans="17:18" x14ac:dyDescent="0.3">
      <c r="Q1719" s="2" t="s">
        <v>2214</v>
      </c>
      <c r="R1719" s="2">
        <v>2023</v>
      </c>
    </row>
    <row r="1720" spans="17:18" x14ac:dyDescent="0.3">
      <c r="Q1720" s="2" t="s">
        <v>811</v>
      </c>
      <c r="R1720" s="2">
        <v>2023</v>
      </c>
    </row>
    <row r="1721" spans="17:18" x14ac:dyDescent="0.3">
      <c r="Q1721" s="2" t="s">
        <v>1504</v>
      </c>
      <c r="R1721" s="2">
        <v>2023</v>
      </c>
    </row>
    <row r="1722" spans="17:18" x14ac:dyDescent="0.3">
      <c r="Q1722" s="2" t="s">
        <v>850</v>
      </c>
      <c r="R1722" s="2">
        <v>2023</v>
      </c>
    </row>
    <row r="1723" spans="17:18" x14ac:dyDescent="0.3">
      <c r="Q1723" s="2" t="s">
        <v>1243</v>
      </c>
      <c r="R1723" s="2">
        <v>2023</v>
      </c>
    </row>
    <row r="1724" spans="17:18" x14ac:dyDescent="0.3">
      <c r="Q1724" s="2" t="s">
        <v>805</v>
      </c>
      <c r="R1724" s="2">
        <v>2023</v>
      </c>
    </row>
    <row r="1725" spans="17:18" x14ac:dyDescent="0.3">
      <c r="Q1725" s="2" t="s">
        <v>1340</v>
      </c>
      <c r="R1725" s="2">
        <v>2023</v>
      </c>
    </row>
    <row r="1726" spans="17:18" x14ac:dyDescent="0.3">
      <c r="Q1726" s="2" t="s">
        <v>1410</v>
      </c>
      <c r="R1726" s="2">
        <v>2023</v>
      </c>
    </row>
    <row r="1727" spans="17:18" x14ac:dyDescent="0.3">
      <c r="Q1727" s="2" t="s">
        <v>1277</v>
      </c>
      <c r="R1727" s="2">
        <v>2023</v>
      </c>
    </row>
    <row r="1728" spans="17:18" x14ac:dyDescent="0.3">
      <c r="Q1728" s="2" t="s">
        <v>2181</v>
      </c>
      <c r="R1728" s="2">
        <v>2023</v>
      </c>
    </row>
    <row r="1729" spans="17:18" x14ac:dyDescent="0.3">
      <c r="Q1729" s="2" t="s">
        <v>1813</v>
      </c>
      <c r="R1729" s="2">
        <v>2023</v>
      </c>
    </row>
    <row r="1730" spans="17:18" x14ac:dyDescent="0.3">
      <c r="Q1730" s="2" t="s">
        <v>906</v>
      </c>
      <c r="R1730" s="2">
        <v>2023</v>
      </c>
    </row>
    <row r="1731" spans="17:18" x14ac:dyDescent="0.3">
      <c r="Q1731" s="2" t="s">
        <v>2288</v>
      </c>
      <c r="R1731" s="2">
        <v>2023</v>
      </c>
    </row>
    <row r="1732" spans="17:18" x14ac:dyDescent="0.3">
      <c r="Q1732" s="2" t="s">
        <v>1873</v>
      </c>
      <c r="R1732" s="2">
        <v>2023</v>
      </c>
    </row>
    <row r="1733" spans="17:18" x14ac:dyDescent="0.3">
      <c r="Q1733" s="2" t="s">
        <v>1858</v>
      </c>
      <c r="R1733" s="2">
        <v>2023</v>
      </c>
    </row>
    <row r="1734" spans="17:18" x14ac:dyDescent="0.3">
      <c r="Q1734" s="2" t="s">
        <v>645</v>
      </c>
      <c r="R1734" s="2">
        <v>2023</v>
      </c>
    </row>
    <row r="1735" spans="17:18" x14ac:dyDescent="0.3">
      <c r="Q1735" s="2" t="s">
        <v>2149</v>
      </c>
      <c r="R1735" s="2">
        <v>2023</v>
      </c>
    </row>
    <row r="1736" spans="17:18" x14ac:dyDescent="0.3">
      <c r="Q1736" s="2" t="s">
        <v>589</v>
      </c>
      <c r="R1736" s="2">
        <v>2023</v>
      </c>
    </row>
    <row r="1737" spans="17:18" x14ac:dyDescent="0.3">
      <c r="Q1737" s="2" t="s">
        <v>212</v>
      </c>
      <c r="R1737" s="2">
        <v>2023</v>
      </c>
    </row>
    <row r="1738" spans="17:18" x14ac:dyDescent="0.3">
      <c r="Q1738" s="2" t="s">
        <v>277</v>
      </c>
      <c r="R1738" s="2">
        <v>2023</v>
      </c>
    </row>
    <row r="1739" spans="17:18" x14ac:dyDescent="0.3">
      <c r="Q1739" s="2" t="s">
        <v>2105</v>
      </c>
      <c r="R1739" s="2">
        <v>2023</v>
      </c>
    </row>
    <row r="1740" spans="17:18" x14ac:dyDescent="0.3">
      <c r="Q1740" s="2" t="s">
        <v>1053</v>
      </c>
      <c r="R1740" s="2">
        <v>2023</v>
      </c>
    </row>
    <row r="1741" spans="17:18" x14ac:dyDescent="0.3">
      <c r="Q1741" s="2" t="s">
        <v>873</v>
      </c>
      <c r="R1741" s="2">
        <v>2023</v>
      </c>
    </row>
    <row r="1742" spans="17:18" x14ac:dyDescent="0.3">
      <c r="Q1742" s="2" t="s">
        <v>2626</v>
      </c>
      <c r="R1742" s="2">
        <v>2023</v>
      </c>
    </row>
    <row r="1743" spans="17:18" x14ac:dyDescent="0.3">
      <c r="Q1743" s="2" t="s">
        <v>2627</v>
      </c>
      <c r="R1743" s="2">
        <v>2023</v>
      </c>
    </row>
    <row r="1744" spans="17:18" x14ac:dyDescent="0.3">
      <c r="Q1744" s="2" t="s">
        <v>2629</v>
      </c>
      <c r="R1744" s="2">
        <v>2023</v>
      </c>
    </row>
    <row r="1745" spans="17:18" x14ac:dyDescent="0.3">
      <c r="Q1745" s="2" t="s">
        <v>1086</v>
      </c>
      <c r="R1745" s="2">
        <v>2023</v>
      </c>
    </row>
    <row r="1746" spans="17:18" x14ac:dyDescent="0.3">
      <c r="Q1746" s="2" t="s">
        <v>1576</v>
      </c>
      <c r="R1746" s="2">
        <v>2023</v>
      </c>
    </row>
    <row r="1747" spans="17:18" x14ac:dyDescent="0.3">
      <c r="Q1747" s="2" t="s">
        <v>639</v>
      </c>
      <c r="R1747" s="2">
        <v>2023</v>
      </c>
    </row>
    <row r="1748" spans="17:18" x14ac:dyDescent="0.3">
      <c r="Q1748" s="2" t="s">
        <v>246</v>
      </c>
      <c r="R1748" s="2">
        <v>2023</v>
      </c>
    </row>
    <row r="1749" spans="17:18" x14ac:dyDescent="0.3">
      <c r="Q1749" s="2" t="s">
        <v>2398</v>
      </c>
      <c r="R1749" s="2">
        <v>2023</v>
      </c>
    </row>
    <row r="1750" spans="17:18" x14ac:dyDescent="0.3">
      <c r="Q1750" s="2" t="s">
        <v>1169</v>
      </c>
      <c r="R1750" s="2">
        <v>2023</v>
      </c>
    </row>
    <row r="1751" spans="17:18" x14ac:dyDescent="0.3">
      <c r="Q1751" s="2" t="s">
        <v>549</v>
      </c>
      <c r="R1751" s="2">
        <v>2023</v>
      </c>
    </row>
    <row r="1752" spans="17:18" x14ac:dyDescent="0.3">
      <c r="Q1752" s="2" t="s">
        <v>92</v>
      </c>
      <c r="R1752" s="2">
        <v>2023</v>
      </c>
    </row>
    <row r="1753" spans="17:18" x14ac:dyDescent="0.3">
      <c r="Q1753" s="2" t="s">
        <v>961</v>
      </c>
      <c r="R1753" s="2">
        <v>2023</v>
      </c>
    </row>
    <row r="1754" spans="17:18" x14ac:dyDescent="0.3">
      <c r="Q1754" s="2" t="s">
        <v>348</v>
      </c>
      <c r="R1754" s="2">
        <v>2023</v>
      </c>
    </row>
    <row r="1755" spans="17:18" x14ac:dyDescent="0.3">
      <c r="Q1755" s="2" t="s">
        <v>1200</v>
      </c>
      <c r="R1755" s="2">
        <v>2023</v>
      </c>
    </row>
    <row r="1756" spans="17:18" x14ac:dyDescent="0.3">
      <c r="Q1756" s="2" t="s">
        <v>1329</v>
      </c>
      <c r="R1756" s="2">
        <v>2023</v>
      </c>
    </row>
    <row r="1757" spans="17:18" x14ac:dyDescent="0.3">
      <c r="Q1757" s="2" t="s">
        <v>439</v>
      </c>
      <c r="R1757" s="2">
        <v>2023</v>
      </c>
    </row>
    <row r="1758" spans="17:18" x14ac:dyDescent="0.3">
      <c r="Q1758" s="2" t="s">
        <v>1485</v>
      </c>
      <c r="R1758" s="2">
        <v>2023</v>
      </c>
    </row>
    <row r="1759" spans="17:18" x14ac:dyDescent="0.3">
      <c r="Q1759" s="2" t="s">
        <v>1101</v>
      </c>
      <c r="R1759" s="2">
        <v>2023</v>
      </c>
    </row>
    <row r="1760" spans="17:18" x14ac:dyDescent="0.3">
      <c r="Q1760" s="2" t="s">
        <v>419</v>
      </c>
      <c r="R1760" s="2">
        <v>2023</v>
      </c>
    </row>
    <row r="1761" spans="17:18" x14ac:dyDescent="0.3">
      <c r="Q1761" s="2" t="s">
        <v>1701</v>
      </c>
      <c r="R1761" s="2">
        <v>2023</v>
      </c>
    </row>
    <row r="1762" spans="17:18" x14ac:dyDescent="0.3">
      <c r="Q1762" s="2" t="s">
        <v>2633</v>
      </c>
      <c r="R1762" s="2">
        <v>2023</v>
      </c>
    </row>
    <row r="1763" spans="17:18" x14ac:dyDescent="0.3">
      <c r="Q1763" s="2" t="s">
        <v>2634</v>
      </c>
      <c r="R1763" s="2">
        <v>2023</v>
      </c>
    </row>
    <row r="1764" spans="17:18" x14ac:dyDescent="0.3">
      <c r="Q1764" s="2" t="s">
        <v>682</v>
      </c>
      <c r="R1764" s="2">
        <v>2023</v>
      </c>
    </row>
    <row r="1765" spans="17:18" x14ac:dyDescent="0.3">
      <c r="Q1765" s="2" t="s">
        <v>1793</v>
      </c>
      <c r="R1765" s="2">
        <v>2023</v>
      </c>
    </row>
    <row r="1766" spans="17:18" x14ac:dyDescent="0.3">
      <c r="Q1766" s="2" t="s">
        <v>1459</v>
      </c>
      <c r="R1766" s="2">
        <v>2023</v>
      </c>
    </row>
    <row r="1767" spans="17:18" x14ac:dyDescent="0.3">
      <c r="Q1767" s="2" t="s">
        <v>937</v>
      </c>
      <c r="R1767" s="2">
        <v>2023</v>
      </c>
    </row>
    <row r="1768" spans="17:18" x14ac:dyDescent="0.3">
      <c r="Q1768" s="2" t="s">
        <v>354</v>
      </c>
      <c r="R1768" s="2">
        <v>2023</v>
      </c>
    </row>
    <row r="1769" spans="17:18" x14ac:dyDescent="0.3">
      <c r="Q1769" s="2" t="s">
        <v>2641</v>
      </c>
      <c r="R1769" s="2">
        <v>2023</v>
      </c>
    </row>
    <row r="1770" spans="17:18" x14ac:dyDescent="0.3">
      <c r="Q1770" s="2" t="s">
        <v>56</v>
      </c>
      <c r="R1770" s="2">
        <v>2023</v>
      </c>
    </row>
    <row r="1771" spans="17:18" x14ac:dyDescent="0.3">
      <c r="Q1771" s="2" t="s">
        <v>1011</v>
      </c>
      <c r="R1771" s="2">
        <v>2023</v>
      </c>
    </row>
    <row r="1772" spans="17:18" x14ac:dyDescent="0.3">
      <c r="Q1772" s="2" t="s">
        <v>677</v>
      </c>
      <c r="R1772" s="2">
        <v>2023</v>
      </c>
    </row>
    <row r="1773" spans="17:18" x14ac:dyDescent="0.3">
      <c r="Q1773" s="2" t="s">
        <v>1018</v>
      </c>
      <c r="R1773" s="2">
        <v>2023</v>
      </c>
    </row>
    <row r="1774" spans="17:18" x14ac:dyDescent="0.3">
      <c r="Q1774" s="2" t="s">
        <v>1663</v>
      </c>
      <c r="R1774" s="2">
        <v>2023</v>
      </c>
    </row>
    <row r="1775" spans="17:18" x14ac:dyDescent="0.3">
      <c r="Q1775" s="2" t="s">
        <v>256</v>
      </c>
      <c r="R1775" s="2">
        <v>2023</v>
      </c>
    </row>
    <row r="1776" spans="17:18" x14ac:dyDescent="0.3">
      <c r="Q1776" s="2" t="s">
        <v>1497</v>
      </c>
      <c r="R1776" s="2">
        <v>2023</v>
      </c>
    </row>
    <row r="1777" spans="17:18" x14ac:dyDescent="0.3">
      <c r="Q1777" s="2" t="s">
        <v>1803</v>
      </c>
      <c r="R1777" s="2">
        <v>2023</v>
      </c>
    </row>
    <row r="1778" spans="17:18" x14ac:dyDescent="0.3">
      <c r="Q1778" s="2" t="s">
        <v>1625</v>
      </c>
      <c r="R1778" s="2">
        <v>2023</v>
      </c>
    </row>
    <row r="1779" spans="17:18" x14ac:dyDescent="0.3">
      <c r="Q1779" s="2" t="s">
        <v>1480</v>
      </c>
      <c r="R1779" s="2">
        <v>2023</v>
      </c>
    </row>
    <row r="1780" spans="17:18" x14ac:dyDescent="0.3">
      <c r="Q1780" s="2" t="s">
        <v>2315</v>
      </c>
      <c r="R1780" s="2">
        <v>2023</v>
      </c>
    </row>
    <row r="1781" spans="17:18" x14ac:dyDescent="0.3">
      <c r="Q1781" s="2" t="s">
        <v>365</v>
      </c>
      <c r="R1781" s="2">
        <v>2023</v>
      </c>
    </row>
    <row r="1782" spans="17:18" x14ac:dyDescent="0.3">
      <c r="Q1782" s="2" t="s">
        <v>740</v>
      </c>
      <c r="R1782" s="2">
        <v>2023</v>
      </c>
    </row>
    <row r="1783" spans="17:18" x14ac:dyDescent="0.3">
      <c r="Q1783" s="2" t="s">
        <v>2643</v>
      </c>
      <c r="R1783" s="2">
        <v>2023</v>
      </c>
    </row>
    <row r="1784" spans="17:18" x14ac:dyDescent="0.3">
      <c r="Q1784" s="2" t="s">
        <v>575</v>
      </c>
      <c r="R1784" s="2">
        <v>2023</v>
      </c>
    </row>
    <row r="1785" spans="17:18" x14ac:dyDescent="0.3">
      <c r="Q1785" s="2" t="s">
        <v>403</v>
      </c>
      <c r="R1785" s="2">
        <v>2023</v>
      </c>
    </row>
    <row r="1786" spans="17:18" x14ac:dyDescent="0.3">
      <c r="Q1786" s="2" t="s">
        <v>2284</v>
      </c>
      <c r="R1786" s="2">
        <v>2023</v>
      </c>
    </row>
    <row r="1787" spans="17:18" x14ac:dyDescent="0.3">
      <c r="Q1787" s="2" t="s">
        <v>1251</v>
      </c>
      <c r="R1787" s="2">
        <v>2023</v>
      </c>
    </row>
    <row r="1788" spans="17:18" x14ac:dyDescent="0.3">
      <c r="Q1788" s="2" t="s">
        <v>612</v>
      </c>
      <c r="R1788" s="2">
        <v>2023</v>
      </c>
    </row>
    <row r="1789" spans="17:18" x14ac:dyDescent="0.3">
      <c r="Q1789" s="2" t="s">
        <v>1359</v>
      </c>
      <c r="R1789" s="2">
        <v>2023</v>
      </c>
    </row>
    <row r="1790" spans="17:18" x14ac:dyDescent="0.3">
      <c r="Q1790" s="2" t="s">
        <v>881</v>
      </c>
      <c r="R1790" s="2">
        <v>2023</v>
      </c>
    </row>
    <row r="1791" spans="17:18" x14ac:dyDescent="0.3">
      <c r="Q1791" s="2" t="s">
        <v>1802</v>
      </c>
      <c r="R1791" s="2">
        <v>2023</v>
      </c>
    </row>
    <row r="1792" spans="17:18" x14ac:dyDescent="0.3">
      <c r="Q1792" s="2" t="s">
        <v>1550</v>
      </c>
      <c r="R1792" s="2">
        <v>2023</v>
      </c>
    </row>
    <row r="1793" spans="17:18" x14ac:dyDescent="0.3">
      <c r="Q1793" s="2" t="s">
        <v>1275</v>
      </c>
      <c r="R1793" s="2">
        <v>2023</v>
      </c>
    </row>
    <row r="1794" spans="17:18" x14ac:dyDescent="0.3">
      <c r="Q1794" s="2" t="s">
        <v>1937</v>
      </c>
      <c r="R1794" s="2">
        <v>2023</v>
      </c>
    </row>
    <row r="1795" spans="17:18" x14ac:dyDescent="0.3">
      <c r="Q1795" s="2" t="s">
        <v>480</v>
      </c>
      <c r="R1795" s="2">
        <v>2023</v>
      </c>
    </row>
    <row r="1796" spans="17:18" x14ac:dyDescent="0.3">
      <c r="Q1796" s="2" t="s">
        <v>2390</v>
      </c>
      <c r="R1796" s="2">
        <v>2023</v>
      </c>
    </row>
    <row r="1797" spans="17:18" x14ac:dyDescent="0.3">
      <c r="Q1797" s="2" t="s">
        <v>1740</v>
      </c>
      <c r="R1797" s="2">
        <v>2023</v>
      </c>
    </row>
    <row r="1798" spans="17:18" x14ac:dyDescent="0.3">
      <c r="Q1798" s="2" t="s">
        <v>220</v>
      </c>
      <c r="R1798" s="2">
        <v>2023</v>
      </c>
    </row>
    <row r="1799" spans="17:18" x14ac:dyDescent="0.3">
      <c r="Q1799" s="2" t="s">
        <v>141</v>
      </c>
      <c r="R1799" s="2">
        <v>2023</v>
      </c>
    </row>
    <row r="1800" spans="17:18" x14ac:dyDescent="0.3">
      <c r="Q1800" s="2" t="s">
        <v>1801</v>
      </c>
      <c r="R1800" s="2">
        <v>2023</v>
      </c>
    </row>
    <row r="1801" spans="17:18" x14ac:dyDescent="0.3">
      <c r="Q1801" s="2" t="s">
        <v>1682</v>
      </c>
      <c r="R1801" s="2">
        <v>2023</v>
      </c>
    </row>
    <row r="1802" spans="17:18" x14ac:dyDescent="0.3">
      <c r="Q1802" s="2" t="s">
        <v>745</v>
      </c>
      <c r="R1802" s="2">
        <v>2023</v>
      </c>
    </row>
    <row r="1803" spans="17:18" x14ac:dyDescent="0.3">
      <c r="Q1803" s="2" t="s">
        <v>1912</v>
      </c>
      <c r="R1803" s="2">
        <v>2023</v>
      </c>
    </row>
    <row r="1804" spans="17:18" x14ac:dyDescent="0.3">
      <c r="Q1804" s="2" t="s">
        <v>603</v>
      </c>
      <c r="R1804" s="2">
        <v>2023</v>
      </c>
    </row>
    <row r="1805" spans="17:18" x14ac:dyDescent="0.3">
      <c r="Q1805" s="2" t="s">
        <v>1174</v>
      </c>
      <c r="R1805" s="2">
        <v>2023</v>
      </c>
    </row>
    <row r="1806" spans="17:18" x14ac:dyDescent="0.3">
      <c r="Q1806" s="2" t="s">
        <v>2199</v>
      </c>
      <c r="R1806" s="2">
        <v>2023</v>
      </c>
    </row>
    <row r="1807" spans="17:18" x14ac:dyDescent="0.3">
      <c r="Q1807" s="2" t="s">
        <v>285</v>
      </c>
      <c r="R1807" s="2">
        <v>2023</v>
      </c>
    </row>
    <row r="1808" spans="17:18" x14ac:dyDescent="0.3">
      <c r="Q1808" s="2" t="s">
        <v>380</v>
      </c>
      <c r="R1808" s="2">
        <v>2023</v>
      </c>
    </row>
    <row r="1809" spans="17:18" x14ac:dyDescent="0.3">
      <c r="Q1809" s="2" t="s">
        <v>2653</v>
      </c>
      <c r="R1809" s="2">
        <v>2023</v>
      </c>
    </row>
    <row r="1810" spans="17:18" x14ac:dyDescent="0.3">
      <c r="Q1810" s="2" t="s">
        <v>826</v>
      </c>
      <c r="R1810" s="2">
        <v>2023</v>
      </c>
    </row>
    <row r="1811" spans="17:18" x14ac:dyDescent="0.3">
      <c r="Q1811" s="2" t="s">
        <v>187</v>
      </c>
      <c r="R1811" s="2">
        <v>2024</v>
      </c>
    </row>
    <row r="1812" spans="17:18" x14ac:dyDescent="0.3">
      <c r="Q1812" s="2" t="s">
        <v>770</v>
      </c>
      <c r="R1812" s="2">
        <v>2024</v>
      </c>
    </row>
    <row r="1813" spans="17:18" x14ac:dyDescent="0.3">
      <c r="Q1813" s="2" t="s">
        <v>912</v>
      </c>
      <c r="R1813" s="2">
        <v>2024</v>
      </c>
    </row>
    <row r="1814" spans="17:18" x14ac:dyDescent="0.3">
      <c r="Q1814" s="2" t="s">
        <v>2474</v>
      </c>
      <c r="R1814" s="2">
        <v>2024</v>
      </c>
    </row>
    <row r="1815" spans="17:18" x14ac:dyDescent="0.3">
      <c r="Q1815" s="2" t="s">
        <v>1035</v>
      </c>
      <c r="R1815" s="2">
        <v>2024</v>
      </c>
    </row>
    <row r="1816" spans="17:18" x14ac:dyDescent="0.3">
      <c r="Q1816" s="2" t="s">
        <v>1912</v>
      </c>
      <c r="R1816" s="2">
        <v>2024</v>
      </c>
    </row>
    <row r="1817" spans="17:18" x14ac:dyDescent="0.3">
      <c r="Q1817" s="2" t="s">
        <v>1973</v>
      </c>
      <c r="R1817" s="2">
        <v>2024</v>
      </c>
    </row>
    <row r="1818" spans="17:18" x14ac:dyDescent="0.3">
      <c r="Q1818" s="2" t="s">
        <v>87</v>
      </c>
      <c r="R1818" s="2">
        <v>2024</v>
      </c>
    </row>
    <row r="1819" spans="17:18" x14ac:dyDescent="0.3">
      <c r="Q1819" s="2" t="s">
        <v>1950</v>
      </c>
      <c r="R1819" s="2">
        <v>2024</v>
      </c>
    </row>
    <row r="1820" spans="17:18" x14ac:dyDescent="0.3">
      <c r="Q1820" s="2" t="s">
        <v>1965</v>
      </c>
      <c r="R1820" s="2">
        <v>2024</v>
      </c>
    </row>
    <row r="1821" spans="17:18" x14ac:dyDescent="0.3">
      <c r="Q1821" s="2" t="s">
        <v>2166</v>
      </c>
      <c r="R1821" s="2">
        <v>2024</v>
      </c>
    </row>
    <row r="1822" spans="17:18" x14ac:dyDescent="0.3">
      <c r="Q1822" s="2" t="s">
        <v>1625</v>
      </c>
      <c r="R1822" s="2">
        <v>2024</v>
      </c>
    </row>
    <row r="1823" spans="17:18" x14ac:dyDescent="0.3">
      <c r="Q1823" s="2" t="s">
        <v>1072</v>
      </c>
      <c r="R1823" s="2">
        <v>2024</v>
      </c>
    </row>
    <row r="1824" spans="17:18" x14ac:dyDescent="0.3">
      <c r="Q1824" s="2" t="s">
        <v>1425</v>
      </c>
      <c r="R1824" s="2">
        <v>2024</v>
      </c>
    </row>
    <row r="1825" spans="17:18" x14ac:dyDescent="0.3">
      <c r="Q1825" s="2" t="s">
        <v>566</v>
      </c>
      <c r="R1825" s="2">
        <v>2024</v>
      </c>
    </row>
    <row r="1826" spans="17:18" x14ac:dyDescent="0.3">
      <c r="Q1826" s="2" t="s">
        <v>2044</v>
      </c>
      <c r="R1826" s="2">
        <v>2024</v>
      </c>
    </row>
    <row r="1827" spans="17:18" x14ac:dyDescent="0.3">
      <c r="Q1827" s="2" t="s">
        <v>2055</v>
      </c>
      <c r="R1827" s="2">
        <v>2024</v>
      </c>
    </row>
    <row r="1828" spans="17:18" x14ac:dyDescent="0.3">
      <c r="Q1828" s="2" t="s">
        <v>1746</v>
      </c>
      <c r="R1828" s="2">
        <v>2024</v>
      </c>
    </row>
    <row r="1829" spans="17:18" x14ac:dyDescent="0.3">
      <c r="Q1829" s="2" t="s">
        <v>2505</v>
      </c>
      <c r="R1829" s="2">
        <v>2024</v>
      </c>
    </row>
    <row r="1830" spans="17:18" x14ac:dyDescent="0.3">
      <c r="Q1830" s="2" t="s">
        <v>1933</v>
      </c>
      <c r="R1830" s="2">
        <v>2024</v>
      </c>
    </row>
    <row r="1831" spans="17:18" x14ac:dyDescent="0.3">
      <c r="Q1831" s="2" t="s">
        <v>798</v>
      </c>
      <c r="R1831" s="2">
        <v>2024</v>
      </c>
    </row>
    <row r="1832" spans="17:18" x14ac:dyDescent="0.3">
      <c r="Q1832" s="2" t="s">
        <v>2286</v>
      </c>
      <c r="R1832" s="2">
        <v>2024</v>
      </c>
    </row>
    <row r="1833" spans="17:18" x14ac:dyDescent="0.3">
      <c r="Q1833" s="2" t="s">
        <v>230</v>
      </c>
      <c r="R1833" s="2">
        <v>2024</v>
      </c>
    </row>
    <row r="1834" spans="17:18" x14ac:dyDescent="0.3">
      <c r="Q1834" s="2" t="s">
        <v>2536</v>
      </c>
      <c r="R1834" s="2">
        <v>2024</v>
      </c>
    </row>
    <row r="1835" spans="17:18" x14ac:dyDescent="0.3">
      <c r="Q1835" s="2" t="s">
        <v>195</v>
      </c>
      <c r="R1835" s="2">
        <v>2024</v>
      </c>
    </row>
    <row r="1836" spans="17:18" x14ac:dyDescent="0.3">
      <c r="Q1836" s="2" t="s">
        <v>2387</v>
      </c>
      <c r="R1836" s="2">
        <v>2024</v>
      </c>
    </row>
    <row r="1837" spans="17:18" x14ac:dyDescent="0.3">
      <c r="Q1837" s="2" t="s">
        <v>1764</v>
      </c>
      <c r="R1837" s="2">
        <v>2024</v>
      </c>
    </row>
    <row r="1838" spans="17:18" x14ac:dyDescent="0.3">
      <c r="Q1838" s="2" t="s">
        <v>31</v>
      </c>
      <c r="R1838" s="2">
        <v>2024</v>
      </c>
    </row>
    <row r="1839" spans="17:18" x14ac:dyDescent="0.3">
      <c r="Q1839" s="2" t="s">
        <v>1707</v>
      </c>
      <c r="R1839" s="2">
        <v>2024</v>
      </c>
    </row>
    <row r="1840" spans="17:18" x14ac:dyDescent="0.3">
      <c r="Q1840" s="2" t="s">
        <v>886</v>
      </c>
      <c r="R1840" s="2">
        <v>2024</v>
      </c>
    </row>
    <row r="1841" spans="17:18" x14ac:dyDescent="0.3">
      <c r="Q1841" s="2" t="s">
        <v>2633</v>
      </c>
      <c r="R1841" s="2">
        <v>2024</v>
      </c>
    </row>
    <row r="1842" spans="17:18" x14ac:dyDescent="0.3">
      <c r="Q1842" s="2" t="s">
        <v>657</v>
      </c>
      <c r="R1842" s="2">
        <v>2024</v>
      </c>
    </row>
    <row r="1843" spans="17:18" x14ac:dyDescent="0.3">
      <c r="Q1843" s="2" t="s">
        <v>2520</v>
      </c>
      <c r="R1843" s="2">
        <v>2024</v>
      </c>
    </row>
    <row r="1844" spans="17:18" x14ac:dyDescent="0.3">
      <c r="Q1844" s="2" t="s">
        <v>1394</v>
      </c>
      <c r="R1844" s="2">
        <v>2024</v>
      </c>
    </row>
    <row r="1845" spans="17:18" x14ac:dyDescent="0.3">
      <c r="Q1845" s="2" t="s">
        <v>219</v>
      </c>
      <c r="R1845" s="2">
        <v>2024</v>
      </c>
    </row>
    <row r="1846" spans="17:18" x14ac:dyDescent="0.3">
      <c r="Q1846" s="2" t="s">
        <v>1489</v>
      </c>
      <c r="R1846" s="2">
        <v>2024</v>
      </c>
    </row>
    <row r="1847" spans="17:18" x14ac:dyDescent="0.3">
      <c r="Q1847" s="2" t="s">
        <v>1618</v>
      </c>
      <c r="R1847" s="2">
        <v>2024</v>
      </c>
    </row>
    <row r="1848" spans="17:18" x14ac:dyDescent="0.3">
      <c r="Q1848" s="2" t="s">
        <v>930</v>
      </c>
      <c r="R1848" s="2">
        <v>2024</v>
      </c>
    </row>
    <row r="1849" spans="17:18" x14ac:dyDescent="0.3">
      <c r="Q1849" s="2" t="s">
        <v>1813</v>
      </c>
      <c r="R1849" s="2">
        <v>2024</v>
      </c>
    </row>
    <row r="1850" spans="17:18" x14ac:dyDescent="0.3">
      <c r="Q1850" s="2" t="s">
        <v>2587</v>
      </c>
      <c r="R1850" s="2">
        <v>2024</v>
      </c>
    </row>
    <row r="1851" spans="17:18" x14ac:dyDescent="0.3">
      <c r="Q1851" s="2" t="s">
        <v>2446</v>
      </c>
      <c r="R1851" s="2">
        <v>2024</v>
      </c>
    </row>
    <row r="1852" spans="17:18" x14ac:dyDescent="0.3">
      <c r="Q1852" s="2" t="s">
        <v>1667</v>
      </c>
      <c r="R1852" s="2">
        <v>2024</v>
      </c>
    </row>
    <row r="1853" spans="17:18" x14ac:dyDescent="0.3">
      <c r="Q1853" s="2" t="s">
        <v>527</v>
      </c>
      <c r="R1853" s="2">
        <v>2024</v>
      </c>
    </row>
    <row r="1854" spans="17:18" x14ac:dyDescent="0.3">
      <c r="Q1854" s="2" t="s">
        <v>348</v>
      </c>
      <c r="R1854" s="2">
        <v>2024</v>
      </c>
    </row>
    <row r="1855" spans="17:18" x14ac:dyDescent="0.3">
      <c r="Q1855" s="2" t="s">
        <v>63</v>
      </c>
      <c r="R1855" s="2">
        <v>2024</v>
      </c>
    </row>
    <row r="1856" spans="17:18" x14ac:dyDescent="0.3">
      <c r="Q1856" s="2" t="s">
        <v>628</v>
      </c>
      <c r="R1856" s="2">
        <v>2024</v>
      </c>
    </row>
    <row r="1857" spans="17:18" x14ac:dyDescent="0.3">
      <c r="Q1857" s="2" t="s">
        <v>2023</v>
      </c>
      <c r="R1857" s="2">
        <v>2024</v>
      </c>
    </row>
    <row r="1858" spans="17:18" x14ac:dyDescent="0.3">
      <c r="Q1858" s="2" t="s">
        <v>1396</v>
      </c>
      <c r="R1858" s="2">
        <v>2024</v>
      </c>
    </row>
    <row r="1859" spans="17:18" x14ac:dyDescent="0.3">
      <c r="Q1859" s="2" t="s">
        <v>141</v>
      </c>
      <c r="R1859" s="2">
        <v>2024</v>
      </c>
    </row>
    <row r="1860" spans="17:18" x14ac:dyDescent="0.3">
      <c r="Q1860" s="2" t="s">
        <v>2288</v>
      </c>
      <c r="R1860" s="2">
        <v>2024</v>
      </c>
    </row>
    <row r="1861" spans="17:18" x14ac:dyDescent="0.3">
      <c r="Q1861" s="2" t="s">
        <v>2457</v>
      </c>
      <c r="R1861" s="2">
        <v>2024</v>
      </c>
    </row>
    <row r="1862" spans="17:18" x14ac:dyDescent="0.3">
      <c r="Q1862" s="2" t="s">
        <v>158</v>
      </c>
      <c r="R1862" s="2">
        <v>2024</v>
      </c>
    </row>
    <row r="1863" spans="17:18" x14ac:dyDescent="0.3">
      <c r="Q1863" s="2" t="s">
        <v>683</v>
      </c>
      <c r="R1863" s="2">
        <v>2024</v>
      </c>
    </row>
    <row r="1864" spans="17:18" x14ac:dyDescent="0.3">
      <c r="Q1864" s="2" t="s">
        <v>1947</v>
      </c>
      <c r="R1864" s="2">
        <v>2024</v>
      </c>
    </row>
    <row r="1865" spans="17:18" x14ac:dyDescent="0.3">
      <c r="Q1865" s="2" t="s">
        <v>571</v>
      </c>
      <c r="R1865" s="2">
        <v>2024</v>
      </c>
    </row>
    <row r="1866" spans="17:18" x14ac:dyDescent="0.3">
      <c r="Q1866" s="2" t="s">
        <v>2113</v>
      </c>
      <c r="R1866" s="2">
        <v>2024</v>
      </c>
    </row>
    <row r="1867" spans="17:18" x14ac:dyDescent="0.3">
      <c r="Q1867" s="2" t="s">
        <v>2503</v>
      </c>
      <c r="R1867" s="2">
        <v>2024</v>
      </c>
    </row>
    <row r="1868" spans="17:18" x14ac:dyDescent="0.3">
      <c r="Q1868" s="2" t="s">
        <v>1842</v>
      </c>
      <c r="R1868" s="2">
        <v>2024</v>
      </c>
    </row>
    <row r="1869" spans="17:18" x14ac:dyDescent="0.3">
      <c r="Q1869" s="2" t="s">
        <v>1095</v>
      </c>
      <c r="R1869" s="2">
        <v>2024</v>
      </c>
    </row>
    <row r="1870" spans="17:18" x14ac:dyDescent="0.3">
      <c r="Q1870" s="2" t="s">
        <v>439</v>
      </c>
      <c r="R1870" s="2">
        <v>2024</v>
      </c>
    </row>
    <row r="1871" spans="17:18" x14ac:dyDescent="0.3">
      <c r="Q1871" s="2" t="s">
        <v>2458</v>
      </c>
      <c r="R1871" s="2">
        <v>2024</v>
      </c>
    </row>
    <row r="1872" spans="17:18" x14ac:dyDescent="0.3">
      <c r="Q1872" s="2" t="s">
        <v>1979</v>
      </c>
      <c r="R1872" s="2">
        <v>2024</v>
      </c>
    </row>
    <row r="1873" spans="17:18" x14ac:dyDescent="0.3">
      <c r="Q1873" s="2" t="s">
        <v>79</v>
      </c>
      <c r="R1873" s="2">
        <v>2024</v>
      </c>
    </row>
    <row r="1874" spans="17:18" x14ac:dyDescent="0.3">
      <c r="Q1874" s="2" t="s">
        <v>1496</v>
      </c>
      <c r="R1874" s="2">
        <v>2024</v>
      </c>
    </row>
    <row r="1875" spans="17:18" x14ac:dyDescent="0.3">
      <c r="Q1875" s="2" t="s">
        <v>624</v>
      </c>
      <c r="R1875" s="2">
        <v>2024</v>
      </c>
    </row>
    <row r="1876" spans="17:18" x14ac:dyDescent="0.3">
      <c r="Q1876" s="2" t="s">
        <v>2542</v>
      </c>
      <c r="R1876" s="2">
        <v>2024</v>
      </c>
    </row>
    <row r="1877" spans="17:18" x14ac:dyDescent="0.3">
      <c r="Q1877" s="2" t="s">
        <v>1225</v>
      </c>
      <c r="R1877" s="2">
        <v>2024</v>
      </c>
    </row>
    <row r="1878" spans="17:18" x14ac:dyDescent="0.3">
      <c r="Q1878" s="2" t="s">
        <v>1165</v>
      </c>
      <c r="R1878" s="2">
        <v>2024</v>
      </c>
    </row>
    <row r="1879" spans="17:18" x14ac:dyDescent="0.3">
      <c r="Q1879" s="2" t="s">
        <v>539</v>
      </c>
      <c r="R1879" s="2">
        <v>2024</v>
      </c>
    </row>
    <row r="1880" spans="17:18" x14ac:dyDescent="0.3">
      <c r="Q1880" s="2" t="s">
        <v>2425</v>
      </c>
      <c r="R1880" s="2">
        <v>2024</v>
      </c>
    </row>
    <row r="1881" spans="17:18" x14ac:dyDescent="0.3">
      <c r="Q1881" s="2" t="s">
        <v>1740</v>
      </c>
      <c r="R1881" s="2">
        <v>2024</v>
      </c>
    </row>
    <row r="1882" spans="17:18" x14ac:dyDescent="0.3">
      <c r="Q1882" s="2" t="s">
        <v>235</v>
      </c>
      <c r="R1882" s="2">
        <v>2024</v>
      </c>
    </row>
    <row r="1883" spans="17:18" x14ac:dyDescent="0.3">
      <c r="Q1883" s="2" t="s">
        <v>1515</v>
      </c>
      <c r="R1883" s="2">
        <v>2024</v>
      </c>
    </row>
    <row r="1884" spans="17:18" x14ac:dyDescent="0.3">
      <c r="Q1884" s="2" t="s">
        <v>2296</v>
      </c>
      <c r="R1884" s="2">
        <v>2024</v>
      </c>
    </row>
    <row r="1885" spans="17:18" x14ac:dyDescent="0.3">
      <c r="Q1885" s="2" t="s">
        <v>354</v>
      </c>
      <c r="R1885" s="2">
        <v>2024</v>
      </c>
    </row>
    <row r="1886" spans="17:18" x14ac:dyDescent="0.3">
      <c r="Q1886" s="2" t="s">
        <v>1448</v>
      </c>
      <c r="R1886" s="2">
        <v>2024</v>
      </c>
    </row>
    <row r="1887" spans="17:18" x14ac:dyDescent="0.3">
      <c r="Q1887" s="2" t="s">
        <v>109</v>
      </c>
      <c r="R1887" s="2">
        <v>2024</v>
      </c>
    </row>
    <row r="1888" spans="17:18" x14ac:dyDescent="0.3">
      <c r="Q1888" s="2" t="s">
        <v>1465</v>
      </c>
      <c r="R1888" s="2">
        <v>2024</v>
      </c>
    </row>
    <row r="1889" spans="17:18" x14ac:dyDescent="0.3">
      <c r="Q1889" s="2" t="s">
        <v>2119</v>
      </c>
      <c r="R1889" s="2">
        <v>2024</v>
      </c>
    </row>
    <row r="1890" spans="17:18" x14ac:dyDescent="0.3">
      <c r="Q1890" s="2" t="s">
        <v>2367</v>
      </c>
      <c r="R1890" s="2">
        <v>2024</v>
      </c>
    </row>
    <row r="1891" spans="17:18" x14ac:dyDescent="0.3">
      <c r="Q1891" s="2" t="s">
        <v>199</v>
      </c>
      <c r="R1891" s="2">
        <v>2024</v>
      </c>
    </row>
    <row r="1892" spans="17:18" x14ac:dyDescent="0.3">
      <c r="Q1892" s="2" t="s">
        <v>786</v>
      </c>
      <c r="R1892" s="2">
        <v>2024</v>
      </c>
    </row>
    <row r="1893" spans="17:18" x14ac:dyDescent="0.3">
      <c r="Q1893" s="2" t="s">
        <v>403</v>
      </c>
      <c r="R1893" s="2">
        <v>2024</v>
      </c>
    </row>
    <row r="1894" spans="17:18" x14ac:dyDescent="0.3">
      <c r="Q1894" s="2" t="s">
        <v>206</v>
      </c>
      <c r="R1894" s="2">
        <v>2024</v>
      </c>
    </row>
    <row r="1895" spans="17:18" x14ac:dyDescent="0.3">
      <c r="Q1895" s="2" t="s">
        <v>661</v>
      </c>
      <c r="R1895" s="2">
        <v>2024</v>
      </c>
    </row>
    <row r="1896" spans="17:18" x14ac:dyDescent="0.3">
      <c r="Q1896" s="2" t="s">
        <v>1790</v>
      </c>
      <c r="R1896" s="2">
        <v>2024</v>
      </c>
    </row>
    <row r="1897" spans="17:18" x14ac:dyDescent="0.3">
      <c r="Q1897" s="2" t="s">
        <v>1133</v>
      </c>
      <c r="R1897" s="2">
        <v>2024</v>
      </c>
    </row>
    <row r="1898" spans="17:18" x14ac:dyDescent="0.3">
      <c r="Q1898" s="2" t="s">
        <v>738</v>
      </c>
      <c r="R1898" s="2">
        <v>2024</v>
      </c>
    </row>
    <row r="1899" spans="17:18" x14ac:dyDescent="0.3">
      <c r="Q1899" s="2" t="s">
        <v>2211</v>
      </c>
      <c r="R1899" s="2">
        <v>2024</v>
      </c>
    </row>
    <row r="1900" spans="17:18" x14ac:dyDescent="0.3">
      <c r="Q1900" s="2" t="s">
        <v>525</v>
      </c>
      <c r="R1900" s="2">
        <v>2024</v>
      </c>
    </row>
    <row r="1901" spans="17:18" x14ac:dyDescent="0.3">
      <c r="Q1901" s="2" t="s">
        <v>1163</v>
      </c>
      <c r="R1901" s="2">
        <v>2024</v>
      </c>
    </row>
    <row r="1902" spans="17:18" x14ac:dyDescent="0.3">
      <c r="Q1902" s="2" t="s">
        <v>937</v>
      </c>
      <c r="R1902" s="2">
        <v>2024</v>
      </c>
    </row>
    <row r="1903" spans="17:18" x14ac:dyDescent="0.3">
      <c r="Q1903" s="2" t="s">
        <v>1029</v>
      </c>
      <c r="R1903" s="2">
        <v>2024</v>
      </c>
    </row>
    <row r="1904" spans="17:18" x14ac:dyDescent="0.3">
      <c r="Q1904" s="2" t="s">
        <v>1698</v>
      </c>
      <c r="R1904" s="2">
        <v>2024</v>
      </c>
    </row>
    <row r="1905" spans="17:18" x14ac:dyDescent="0.3">
      <c r="Q1905" s="2" t="s">
        <v>227</v>
      </c>
      <c r="R1905" s="2">
        <v>2024</v>
      </c>
    </row>
    <row r="1906" spans="17:18" x14ac:dyDescent="0.3">
      <c r="Q1906" s="2" t="s">
        <v>1549</v>
      </c>
      <c r="R1906" s="2">
        <v>2024</v>
      </c>
    </row>
    <row r="1907" spans="17:18" x14ac:dyDescent="0.3">
      <c r="Q1907" s="2" t="s">
        <v>592</v>
      </c>
      <c r="R1907" s="2">
        <v>2024</v>
      </c>
    </row>
    <row r="1908" spans="17:18" x14ac:dyDescent="0.3">
      <c r="Q1908" s="2" t="s">
        <v>927</v>
      </c>
      <c r="R1908" s="2">
        <v>2024</v>
      </c>
    </row>
    <row r="1909" spans="17:18" x14ac:dyDescent="0.3">
      <c r="Q1909" s="2" t="s">
        <v>1902</v>
      </c>
      <c r="R1909" s="2">
        <v>2024</v>
      </c>
    </row>
    <row r="1910" spans="17:18" x14ac:dyDescent="0.3">
      <c r="Q1910" s="2" t="s">
        <v>295</v>
      </c>
      <c r="R1910" s="2">
        <v>2024</v>
      </c>
    </row>
    <row r="1911" spans="17:18" x14ac:dyDescent="0.3">
      <c r="Q1911" s="2" t="s">
        <v>243</v>
      </c>
      <c r="R1911" s="2">
        <v>2024</v>
      </c>
    </row>
    <row r="1912" spans="17:18" x14ac:dyDescent="0.3">
      <c r="Q1912" s="2" t="s">
        <v>947</v>
      </c>
      <c r="R1912" s="2">
        <v>2024</v>
      </c>
    </row>
    <row r="1913" spans="17:18" x14ac:dyDescent="0.3">
      <c r="Q1913" s="2" t="s">
        <v>1099</v>
      </c>
      <c r="R1913" s="2">
        <v>2024</v>
      </c>
    </row>
    <row r="1914" spans="17:18" x14ac:dyDescent="0.3">
      <c r="Q1914" s="2" t="s">
        <v>2273</v>
      </c>
      <c r="R1914" s="2">
        <v>2024</v>
      </c>
    </row>
    <row r="1915" spans="17:18" x14ac:dyDescent="0.3">
      <c r="Q1915" s="2" t="s">
        <v>1371</v>
      </c>
      <c r="R1915" s="2">
        <v>2024</v>
      </c>
    </row>
    <row r="1916" spans="17:18" x14ac:dyDescent="0.3">
      <c r="Q1916" s="2" t="s">
        <v>790</v>
      </c>
      <c r="R1916" s="2">
        <v>2024</v>
      </c>
    </row>
    <row r="1917" spans="17:18" x14ac:dyDescent="0.3">
      <c r="Q1917" s="2" t="s">
        <v>975</v>
      </c>
      <c r="R1917" s="2">
        <v>2024</v>
      </c>
    </row>
    <row r="1918" spans="17:18" x14ac:dyDescent="0.3">
      <c r="Q1918" s="2" t="s">
        <v>1935</v>
      </c>
      <c r="R1918" s="2">
        <v>2024</v>
      </c>
    </row>
    <row r="1919" spans="17:18" x14ac:dyDescent="0.3">
      <c r="Q1919" s="2" t="s">
        <v>2248</v>
      </c>
      <c r="R1919" s="2">
        <v>2024</v>
      </c>
    </row>
    <row r="1920" spans="17:18" x14ac:dyDescent="0.3">
      <c r="Q1920" s="2" t="s">
        <v>2320</v>
      </c>
      <c r="R1920" s="2">
        <v>2024</v>
      </c>
    </row>
    <row r="1921" spans="17:18" x14ac:dyDescent="0.3">
      <c r="Q1921" s="2" t="s">
        <v>1419</v>
      </c>
      <c r="R1921" s="2">
        <v>2024</v>
      </c>
    </row>
    <row r="1922" spans="17:18" x14ac:dyDescent="0.3">
      <c r="Q1922" s="2" t="s">
        <v>923</v>
      </c>
      <c r="R1922" s="2">
        <v>2024</v>
      </c>
    </row>
    <row r="1923" spans="17:18" x14ac:dyDescent="0.3">
      <c r="Q1923" s="2" t="s">
        <v>979</v>
      </c>
      <c r="R1923" s="2">
        <v>2024</v>
      </c>
    </row>
    <row r="1924" spans="17:18" x14ac:dyDescent="0.3">
      <c r="Q1924" s="2" t="s">
        <v>697</v>
      </c>
      <c r="R1924" s="2">
        <v>2024</v>
      </c>
    </row>
    <row r="1925" spans="17:18" x14ac:dyDescent="0.3">
      <c r="Q1925" s="2" t="s">
        <v>1236</v>
      </c>
      <c r="R1925" s="2">
        <v>2024</v>
      </c>
    </row>
    <row r="1926" spans="17:18" x14ac:dyDescent="0.3">
      <c r="Q1926" s="2" t="s">
        <v>229</v>
      </c>
      <c r="R1926" s="2">
        <v>2024</v>
      </c>
    </row>
    <row r="1927" spans="17:18" x14ac:dyDescent="0.3">
      <c r="Q1927" s="2" t="s">
        <v>826</v>
      </c>
      <c r="R1927" s="2">
        <v>2024</v>
      </c>
    </row>
    <row r="1928" spans="17:18" x14ac:dyDescent="0.3">
      <c r="Q1928" s="2" t="s">
        <v>2126</v>
      </c>
      <c r="R1928" s="2">
        <v>2024</v>
      </c>
    </row>
    <row r="1929" spans="17:18" x14ac:dyDescent="0.3">
      <c r="Q1929" s="2" t="s">
        <v>2300</v>
      </c>
      <c r="R1929" s="2">
        <v>2024</v>
      </c>
    </row>
    <row r="1930" spans="17:18" x14ac:dyDescent="0.3">
      <c r="Q1930" s="2" t="s">
        <v>558</v>
      </c>
      <c r="R1930" s="2">
        <v>2024</v>
      </c>
    </row>
    <row r="1931" spans="17:18" x14ac:dyDescent="0.3">
      <c r="Q1931" s="2" t="s">
        <v>1322</v>
      </c>
      <c r="R1931" s="2">
        <v>2024</v>
      </c>
    </row>
    <row r="1932" spans="17:18" x14ac:dyDescent="0.3">
      <c r="Q1932" s="2" t="s">
        <v>2244</v>
      </c>
      <c r="R1932" s="2">
        <v>2024</v>
      </c>
    </row>
    <row r="1933" spans="17:18" x14ac:dyDescent="0.3">
      <c r="Q1933" s="2" t="s">
        <v>492</v>
      </c>
      <c r="R1933" s="2">
        <v>2024</v>
      </c>
    </row>
    <row r="1934" spans="17:18" x14ac:dyDescent="0.3">
      <c r="Q1934" s="2" t="s">
        <v>773</v>
      </c>
      <c r="R1934" s="2">
        <v>2024</v>
      </c>
    </row>
    <row r="1935" spans="17:18" x14ac:dyDescent="0.3">
      <c r="Q1935" s="2" t="s">
        <v>917</v>
      </c>
      <c r="R1935" s="2">
        <v>2024</v>
      </c>
    </row>
    <row r="1936" spans="17:18" x14ac:dyDescent="0.3">
      <c r="Q1936" s="2" t="s">
        <v>145</v>
      </c>
      <c r="R1936" s="2">
        <v>2024</v>
      </c>
    </row>
    <row r="1937" spans="17:18" x14ac:dyDescent="0.3">
      <c r="Q1937" s="2" t="s">
        <v>1519</v>
      </c>
      <c r="R1937" s="2">
        <v>2024</v>
      </c>
    </row>
    <row r="1938" spans="17:18" x14ac:dyDescent="0.3">
      <c r="Q1938" s="2" t="s">
        <v>1793</v>
      </c>
      <c r="R1938" s="2">
        <v>2024</v>
      </c>
    </row>
    <row r="1939" spans="17:18" x14ac:dyDescent="0.3">
      <c r="Q1939" s="2" t="s">
        <v>11</v>
      </c>
      <c r="R1939" s="2">
        <v>2024</v>
      </c>
    </row>
    <row r="1940" spans="17:18" x14ac:dyDescent="0.3">
      <c r="Q1940" s="2" t="s">
        <v>1595</v>
      </c>
      <c r="R1940" s="2">
        <v>2024</v>
      </c>
    </row>
    <row r="1941" spans="17:18" x14ac:dyDescent="0.3">
      <c r="Q1941" s="2" t="s">
        <v>1375</v>
      </c>
      <c r="R1941" s="2">
        <v>2024</v>
      </c>
    </row>
    <row r="1942" spans="17:18" x14ac:dyDescent="0.3">
      <c r="Q1942" s="2" t="s">
        <v>1885</v>
      </c>
      <c r="R1942" s="2">
        <v>2024</v>
      </c>
    </row>
    <row r="1943" spans="17:18" x14ac:dyDescent="0.3">
      <c r="Q1943" s="2" t="s">
        <v>2659</v>
      </c>
      <c r="R1943" s="2">
        <v>2024</v>
      </c>
    </row>
    <row r="1944" spans="17:18" x14ac:dyDescent="0.3">
      <c r="Q1944" s="2" t="s">
        <v>532</v>
      </c>
      <c r="R1944" s="2">
        <v>2024</v>
      </c>
    </row>
    <row r="1945" spans="17:18" x14ac:dyDescent="0.3">
      <c r="Q1945" s="2" t="s">
        <v>1773</v>
      </c>
      <c r="R1945" s="2">
        <v>2024</v>
      </c>
    </row>
    <row r="1946" spans="17:18" x14ac:dyDescent="0.3">
      <c r="Q1946" s="2" t="s">
        <v>2117</v>
      </c>
      <c r="R1946" s="2">
        <v>2024</v>
      </c>
    </row>
    <row r="1947" spans="17:18" x14ac:dyDescent="0.3">
      <c r="Q1947" s="2" t="s">
        <v>2449</v>
      </c>
      <c r="R1947" s="2">
        <v>2024</v>
      </c>
    </row>
    <row r="1948" spans="17:18" x14ac:dyDescent="0.3">
      <c r="Q1948" s="2" t="s">
        <v>1865</v>
      </c>
      <c r="R1948" s="2">
        <v>2024</v>
      </c>
    </row>
    <row r="1949" spans="17:18" x14ac:dyDescent="0.3">
      <c r="Q1949" s="2" t="s">
        <v>1550</v>
      </c>
      <c r="R1949" s="2">
        <v>2024</v>
      </c>
    </row>
    <row r="1950" spans="17:18" x14ac:dyDescent="0.3">
      <c r="Q1950" s="2" t="s">
        <v>2164</v>
      </c>
      <c r="R1950" s="2">
        <v>2024</v>
      </c>
    </row>
    <row r="1951" spans="17:18" x14ac:dyDescent="0.3">
      <c r="Q1951" s="2" t="s">
        <v>1725</v>
      </c>
      <c r="R1951" s="2">
        <v>2024</v>
      </c>
    </row>
    <row r="1952" spans="17:18" x14ac:dyDescent="0.3">
      <c r="Q1952" s="2" t="s">
        <v>2512</v>
      </c>
      <c r="R1952" s="2">
        <v>2024</v>
      </c>
    </row>
    <row r="1953" spans="17:18" x14ac:dyDescent="0.3">
      <c r="Q1953" s="2" t="s">
        <v>1180</v>
      </c>
      <c r="R1953" s="2">
        <v>2024</v>
      </c>
    </row>
    <row r="1954" spans="17:18" x14ac:dyDescent="0.3">
      <c r="Q1954" s="2" t="s">
        <v>1900</v>
      </c>
      <c r="R1954" s="2">
        <v>2024</v>
      </c>
    </row>
    <row r="1955" spans="17:18" x14ac:dyDescent="0.3">
      <c r="Q1955" s="2" t="s">
        <v>1620</v>
      </c>
      <c r="R1955" s="2">
        <v>2024</v>
      </c>
    </row>
    <row r="1956" spans="17:18" x14ac:dyDescent="0.3">
      <c r="Q1956" s="2" t="s">
        <v>1573</v>
      </c>
      <c r="R1956" s="2">
        <v>2024</v>
      </c>
    </row>
    <row r="1957" spans="17:18" x14ac:dyDescent="0.3">
      <c r="Q1957" s="2" t="s">
        <v>2109</v>
      </c>
      <c r="R1957" s="2">
        <v>2024</v>
      </c>
    </row>
    <row r="1958" spans="17:18" x14ac:dyDescent="0.3">
      <c r="Q1958" s="2" t="s">
        <v>578</v>
      </c>
      <c r="R1958" s="2">
        <v>2024</v>
      </c>
    </row>
    <row r="1959" spans="17:18" x14ac:dyDescent="0.3">
      <c r="Q1959" s="2" t="s">
        <v>949</v>
      </c>
      <c r="R1959" s="2">
        <v>2024</v>
      </c>
    </row>
    <row r="1960" spans="17:18" x14ac:dyDescent="0.3">
      <c r="Q1960" s="2" t="s">
        <v>454</v>
      </c>
      <c r="R1960" s="2">
        <v>2024</v>
      </c>
    </row>
    <row r="1961" spans="17:18" x14ac:dyDescent="0.3">
      <c r="Q1961" s="2" t="s">
        <v>1724</v>
      </c>
      <c r="R1961" s="2">
        <v>2024</v>
      </c>
    </row>
    <row r="1962" spans="17:18" x14ac:dyDescent="0.3">
      <c r="Q1962" s="2" t="s">
        <v>1387</v>
      </c>
      <c r="R1962" s="2">
        <v>2024</v>
      </c>
    </row>
    <row r="1963" spans="17:18" x14ac:dyDescent="0.3">
      <c r="Q1963" s="2" t="s">
        <v>1586</v>
      </c>
      <c r="R1963" s="2">
        <v>2024</v>
      </c>
    </row>
    <row r="1964" spans="17:18" x14ac:dyDescent="0.3">
      <c r="Q1964" s="2" t="s">
        <v>511</v>
      </c>
      <c r="R1964" s="2">
        <v>2024</v>
      </c>
    </row>
    <row r="1965" spans="17:18" x14ac:dyDescent="0.3">
      <c r="Q1965" s="2" t="s">
        <v>2383</v>
      </c>
      <c r="R1965" s="2">
        <v>2024</v>
      </c>
    </row>
    <row r="1966" spans="17:18" x14ac:dyDescent="0.3">
      <c r="Q1966" s="2" t="s">
        <v>2431</v>
      </c>
      <c r="R1966" s="2">
        <v>2024</v>
      </c>
    </row>
    <row r="1967" spans="17:18" x14ac:dyDescent="0.3">
      <c r="Q1967" s="2" t="s">
        <v>2321</v>
      </c>
      <c r="R1967" s="2">
        <v>2024</v>
      </c>
    </row>
    <row r="1968" spans="17:18" x14ac:dyDescent="0.3">
      <c r="Q1968" s="2" t="s">
        <v>485</v>
      </c>
      <c r="R1968" s="2">
        <v>2024</v>
      </c>
    </row>
    <row r="1969" spans="17:18" x14ac:dyDescent="0.3">
      <c r="Q1969" s="2" t="s">
        <v>1279</v>
      </c>
      <c r="R1969" s="2">
        <v>2024</v>
      </c>
    </row>
    <row r="1970" spans="17:18" x14ac:dyDescent="0.3">
      <c r="Q1970" s="2" t="s">
        <v>494</v>
      </c>
      <c r="R1970" s="2">
        <v>2024</v>
      </c>
    </row>
    <row r="1971" spans="17:18" x14ac:dyDescent="0.3">
      <c r="Q1971" s="2" t="s">
        <v>1101</v>
      </c>
      <c r="R1971" s="2">
        <v>2024</v>
      </c>
    </row>
    <row r="1972" spans="17:18" x14ac:dyDescent="0.3">
      <c r="Q1972" s="2" t="s">
        <v>1679</v>
      </c>
      <c r="R1972" s="2">
        <v>2024</v>
      </c>
    </row>
    <row r="1973" spans="17:18" x14ac:dyDescent="0.3">
      <c r="Q1973" s="2" t="s">
        <v>258</v>
      </c>
      <c r="R1973" s="2">
        <v>2024</v>
      </c>
    </row>
    <row r="1974" spans="17:18" x14ac:dyDescent="0.3">
      <c r="Q1974" s="2" t="s">
        <v>2185</v>
      </c>
      <c r="R1974" s="2">
        <v>2024</v>
      </c>
    </row>
    <row r="1975" spans="17:18" x14ac:dyDescent="0.3">
      <c r="Q1975" s="2" t="s">
        <v>2190</v>
      </c>
      <c r="R1975" s="2">
        <v>2024</v>
      </c>
    </row>
    <row r="1976" spans="17:18" x14ac:dyDescent="0.3">
      <c r="Q1976" s="2" t="s">
        <v>1046</v>
      </c>
      <c r="R1976" s="2">
        <v>2024</v>
      </c>
    </row>
    <row r="1977" spans="17:18" x14ac:dyDescent="0.3">
      <c r="Q1977" s="2" t="s">
        <v>2634</v>
      </c>
      <c r="R1977" s="2">
        <v>2024</v>
      </c>
    </row>
    <row r="1978" spans="17:18" x14ac:dyDescent="0.3">
      <c r="Q1978" s="2" t="s">
        <v>2090</v>
      </c>
      <c r="R1978" s="2">
        <v>2024</v>
      </c>
    </row>
    <row r="1979" spans="17:18" x14ac:dyDescent="0.3">
      <c r="Q1979" s="2" t="s">
        <v>277</v>
      </c>
      <c r="R1979" s="2">
        <v>2024</v>
      </c>
    </row>
    <row r="1980" spans="17:18" x14ac:dyDescent="0.3">
      <c r="Q1980" s="2" t="s">
        <v>1373</v>
      </c>
      <c r="R1980" s="2">
        <v>2024</v>
      </c>
    </row>
    <row r="1981" spans="17:18" x14ac:dyDescent="0.3">
      <c r="Q1981" s="2" t="s">
        <v>1459</v>
      </c>
      <c r="R1981" s="2">
        <v>2024</v>
      </c>
    </row>
    <row r="1982" spans="17:18" x14ac:dyDescent="0.3">
      <c r="Q1982" s="2" t="s">
        <v>1673</v>
      </c>
      <c r="R1982" s="2">
        <v>2024</v>
      </c>
    </row>
    <row r="1983" spans="17:18" x14ac:dyDescent="0.3">
      <c r="Q1983" s="2" t="s">
        <v>2102</v>
      </c>
      <c r="R1983" s="2">
        <v>2024</v>
      </c>
    </row>
    <row r="1984" spans="17:18" x14ac:dyDescent="0.3">
      <c r="Q1984" s="2" t="s">
        <v>71</v>
      </c>
      <c r="R1984" s="2">
        <v>2024</v>
      </c>
    </row>
    <row r="1985" spans="17:18" x14ac:dyDescent="0.3">
      <c r="Q1985" s="2" t="s">
        <v>220</v>
      </c>
      <c r="R1985" s="2">
        <v>2024</v>
      </c>
    </row>
    <row r="1986" spans="17:18" x14ac:dyDescent="0.3">
      <c r="Q1986" s="2" t="s">
        <v>1395</v>
      </c>
      <c r="R1986" s="2">
        <v>2024</v>
      </c>
    </row>
    <row r="1987" spans="17:18" x14ac:dyDescent="0.3">
      <c r="Q1987" s="2" t="s">
        <v>1361</v>
      </c>
      <c r="R1987" s="2">
        <v>2024</v>
      </c>
    </row>
    <row r="1988" spans="17:18" x14ac:dyDescent="0.3">
      <c r="Q1988" s="2" t="s">
        <v>210</v>
      </c>
      <c r="R1988" s="2">
        <v>2024</v>
      </c>
    </row>
    <row r="1989" spans="17:18" x14ac:dyDescent="0.3">
      <c r="Q1989" s="2" t="s">
        <v>985</v>
      </c>
      <c r="R1989" s="2">
        <v>2024</v>
      </c>
    </row>
    <row r="1990" spans="17:18" x14ac:dyDescent="0.3">
      <c r="Q1990" s="2" t="s">
        <v>594</v>
      </c>
      <c r="R1990" s="2">
        <v>2024</v>
      </c>
    </row>
    <row r="1991" spans="17:18" x14ac:dyDescent="0.3">
      <c r="Q1991" s="2" t="s">
        <v>673</v>
      </c>
      <c r="R1991" s="2">
        <v>2024</v>
      </c>
    </row>
    <row r="1992" spans="17:18" x14ac:dyDescent="0.3">
      <c r="Q1992" s="2" t="s">
        <v>2552</v>
      </c>
      <c r="R1992" s="2">
        <v>2024</v>
      </c>
    </row>
    <row r="1993" spans="17:18" x14ac:dyDescent="0.3">
      <c r="Q1993" s="2" t="s">
        <v>535</v>
      </c>
      <c r="R1993" s="2">
        <v>2024</v>
      </c>
    </row>
    <row r="1994" spans="17:18" x14ac:dyDescent="0.3">
      <c r="Q1994" s="2" t="s">
        <v>2434</v>
      </c>
      <c r="R1994" s="2">
        <v>2024</v>
      </c>
    </row>
    <row r="1995" spans="17:18" x14ac:dyDescent="0.3">
      <c r="Q1995" s="2" t="s">
        <v>1476</v>
      </c>
      <c r="R1995" s="2">
        <v>2024</v>
      </c>
    </row>
    <row r="1996" spans="17:18" x14ac:dyDescent="0.3">
      <c r="Q1996" s="2" t="s">
        <v>1802</v>
      </c>
      <c r="R1996" s="2">
        <v>2024</v>
      </c>
    </row>
    <row r="1997" spans="17:18" x14ac:dyDescent="0.3">
      <c r="Q1997" s="2" t="s">
        <v>452</v>
      </c>
      <c r="R1997" s="2">
        <v>2024</v>
      </c>
    </row>
    <row r="1998" spans="17:18" x14ac:dyDescent="0.3">
      <c r="Q1998" s="2" t="s">
        <v>2261</v>
      </c>
      <c r="R1998" s="2">
        <v>2024</v>
      </c>
    </row>
    <row r="1999" spans="17:18" x14ac:dyDescent="0.3">
      <c r="Q1999" s="2" t="s">
        <v>2476</v>
      </c>
      <c r="R1999" s="2">
        <v>2024</v>
      </c>
    </row>
    <row r="2000" spans="17:18" x14ac:dyDescent="0.3">
      <c r="Q2000" s="2" t="s">
        <v>925</v>
      </c>
      <c r="R2000" s="2">
        <v>2024</v>
      </c>
    </row>
    <row r="2001" spans="17:18" x14ac:dyDescent="0.3">
      <c r="Q2001" s="2" t="s">
        <v>1690</v>
      </c>
      <c r="R2001" s="2">
        <v>2024</v>
      </c>
    </row>
    <row r="2002" spans="17:18" x14ac:dyDescent="0.3">
      <c r="Q2002" s="2" t="s">
        <v>1303</v>
      </c>
      <c r="R2002" s="2">
        <v>2024</v>
      </c>
    </row>
    <row r="2003" spans="17:18" x14ac:dyDescent="0.3">
      <c r="Q2003" s="2" t="s">
        <v>396</v>
      </c>
      <c r="R2003" s="2">
        <v>2024</v>
      </c>
    </row>
    <row r="2004" spans="17:18" x14ac:dyDescent="0.3">
      <c r="Q2004" s="2" t="s">
        <v>1637</v>
      </c>
      <c r="R2004" s="2">
        <v>2024</v>
      </c>
    </row>
    <row r="2005" spans="17:18" x14ac:dyDescent="0.3">
      <c r="Q2005" s="2" t="s">
        <v>287</v>
      </c>
      <c r="R2005" s="2">
        <v>2024</v>
      </c>
    </row>
    <row r="2006" spans="17:18" x14ac:dyDescent="0.3">
      <c r="Q2006" s="2" t="s">
        <v>365</v>
      </c>
      <c r="R2006" s="2">
        <v>2024</v>
      </c>
    </row>
    <row r="2007" spans="17:18" x14ac:dyDescent="0.3">
      <c r="Q2007" s="2" t="s">
        <v>2328</v>
      </c>
      <c r="R2007" s="2">
        <v>2024</v>
      </c>
    </row>
    <row r="2008" spans="17:18" x14ac:dyDescent="0.3">
      <c r="Q2008" s="2" t="s">
        <v>2663</v>
      </c>
      <c r="R2008" s="2">
        <v>2024</v>
      </c>
    </row>
    <row r="2009" spans="17:18" x14ac:dyDescent="0.3">
      <c r="Q2009" s="2" t="s">
        <v>2408</v>
      </c>
      <c r="R2009" s="2">
        <v>2024</v>
      </c>
    </row>
    <row r="2010" spans="17:18" x14ac:dyDescent="0.3">
      <c r="Q2010" s="2" t="s">
        <v>815</v>
      </c>
      <c r="R2010" s="2">
        <v>2024</v>
      </c>
    </row>
    <row r="2011" spans="17:18" x14ac:dyDescent="0.3">
      <c r="Q2011" s="2" t="s">
        <v>666</v>
      </c>
      <c r="R2011" s="2">
        <v>2024</v>
      </c>
    </row>
    <row r="2012" spans="17:18" x14ac:dyDescent="0.3">
      <c r="Q2012" s="2" t="s">
        <v>2093</v>
      </c>
      <c r="R2012" s="2">
        <v>2024</v>
      </c>
    </row>
    <row r="2013" spans="17:18" x14ac:dyDescent="0.3">
      <c r="Q2013" s="2" t="s">
        <v>2062</v>
      </c>
      <c r="R2013" s="2">
        <v>2024</v>
      </c>
    </row>
    <row r="2014" spans="17:18" x14ac:dyDescent="0.3">
      <c r="Q2014" s="2" t="s">
        <v>178</v>
      </c>
      <c r="R2014" s="2">
        <v>2024</v>
      </c>
    </row>
    <row r="2015" spans="17:18" x14ac:dyDescent="0.3">
      <c r="Q2015" s="2" t="s">
        <v>1671</v>
      </c>
      <c r="R2015" s="2">
        <v>2024</v>
      </c>
    </row>
    <row r="2016" spans="17:18" x14ac:dyDescent="0.3">
      <c r="Q2016" s="2" t="s">
        <v>2667</v>
      </c>
      <c r="R2016" s="2">
        <v>2024</v>
      </c>
    </row>
    <row r="2017" spans="17:18" x14ac:dyDescent="0.3">
      <c r="Q2017" s="2" t="s">
        <v>2103</v>
      </c>
      <c r="R2017" s="2">
        <v>2024</v>
      </c>
    </row>
    <row r="2018" spans="17:18" x14ac:dyDescent="0.3">
      <c r="Q2018" s="2" t="s">
        <v>34</v>
      </c>
      <c r="R2018" s="2">
        <v>2024</v>
      </c>
    </row>
    <row r="2019" spans="17:18" x14ac:dyDescent="0.3">
      <c r="Q2019" s="2" t="s">
        <v>124</v>
      </c>
      <c r="R2019" s="2">
        <v>2024</v>
      </c>
    </row>
    <row r="2020" spans="17:18" x14ac:dyDescent="0.3">
      <c r="Q2020" s="2" t="s">
        <v>1635</v>
      </c>
      <c r="R2020" s="2">
        <v>2024</v>
      </c>
    </row>
    <row r="2021" spans="17:18" x14ac:dyDescent="0.3">
      <c r="Q2021" s="2" t="s">
        <v>591</v>
      </c>
      <c r="R2021" s="2">
        <v>2024</v>
      </c>
    </row>
    <row r="2022" spans="17:18" x14ac:dyDescent="0.3">
      <c r="Q2022" s="2" t="s">
        <v>1988</v>
      </c>
      <c r="R2022" s="2">
        <v>2024</v>
      </c>
    </row>
    <row r="2023" spans="17:18" x14ac:dyDescent="0.3">
      <c r="Q2023" s="2" t="s">
        <v>1428</v>
      </c>
      <c r="R2023" s="2">
        <v>2024</v>
      </c>
    </row>
    <row r="2024" spans="17:18" x14ac:dyDescent="0.3">
      <c r="Q2024" s="2" t="s">
        <v>1509</v>
      </c>
      <c r="R2024" s="2">
        <v>2024</v>
      </c>
    </row>
    <row r="2025" spans="17:18" x14ac:dyDescent="0.3">
      <c r="Q2025" s="2" t="s">
        <v>2315</v>
      </c>
      <c r="R2025" s="2">
        <v>2024</v>
      </c>
    </row>
    <row r="2026" spans="17:18" x14ac:dyDescent="0.3">
      <c r="Q2026" s="2" t="s">
        <v>1468</v>
      </c>
      <c r="R2026" s="2">
        <v>2024</v>
      </c>
    </row>
    <row r="2027" spans="17:18" x14ac:dyDescent="0.3">
      <c r="Q2027" s="2" t="s">
        <v>477</v>
      </c>
      <c r="R2027" s="2">
        <v>2024</v>
      </c>
    </row>
    <row r="2028" spans="17:18" x14ac:dyDescent="0.3">
      <c r="Q2028" s="2" t="s">
        <v>1345</v>
      </c>
      <c r="R2028" s="2">
        <v>2024</v>
      </c>
    </row>
    <row r="2029" spans="17:18" x14ac:dyDescent="0.3">
      <c r="Q2029" s="2" t="s">
        <v>1363</v>
      </c>
      <c r="R2029" s="2">
        <v>2024</v>
      </c>
    </row>
    <row r="2030" spans="17:18" x14ac:dyDescent="0.3">
      <c r="Q2030" s="2" t="s">
        <v>1260</v>
      </c>
      <c r="R2030" s="2">
        <v>2024</v>
      </c>
    </row>
    <row r="2031" spans="17:18" x14ac:dyDescent="0.3">
      <c r="Q2031" s="2" t="s">
        <v>1011</v>
      </c>
      <c r="R2031" s="2">
        <v>2024</v>
      </c>
    </row>
    <row r="2032" spans="17:18" x14ac:dyDescent="0.3">
      <c r="Q2032" s="2" t="s">
        <v>204</v>
      </c>
      <c r="R2032" s="2">
        <v>2024</v>
      </c>
    </row>
    <row r="2033" spans="17:18" x14ac:dyDescent="0.3">
      <c r="Q2033" s="2" t="s">
        <v>585</v>
      </c>
      <c r="R2033" s="2">
        <v>2024</v>
      </c>
    </row>
    <row r="2034" spans="17:18" x14ac:dyDescent="0.3">
      <c r="Q2034" s="2" t="s">
        <v>1678</v>
      </c>
      <c r="R2034" s="2">
        <v>2024</v>
      </c>
    </row>
    <row r="2035" spans="17:18" x14ac:dyDescent="0.3">
      <c r="Q2035" s="2" t="s">
        <v>1701</v>
      </c>
      <c r="R2035" s="2">
        <v>2024</v>
      </c>
    </row>
    <row r="2036" spans="17:18" x14ac:dyDescent="0.3">
      <c r="Q2036" s="2" t="s">
        <v>1887</v>
      </c>
      <c r="R2036" s="2">
        <v>2024</v>
      </c>
    </row>
    <row r="2037" spans="17:18" x14ac:dyDescent="0.3">
      <c r="Q2037" s="2" t="s">
        <v>598</v>
      </c>
      <c r="R2037" s="2">
        <v>2024</v>
      </c>
    </row>
    <row r="2038" spans="17:18" x14ac:dyDescent="0.3">
      <c r="Q2038" s="2" t="s">
        <v>1530</v>
      </c>
      <c r="R2038" s="2">
        <v>2024</v>
      </c>
    </row>
    <row r="2039" spans="17:18" x14ac:dyDescent="0.3">
      <c r="Q2039" s="2" t="s">
        <v>1284</v>
      </c>
      <c r="R2039" s="2">
        <v>2024</v>
      </c>
    </row>
    <row r="2040" spans="17:18" x14ac:dyDescent="0.3">
      <c r="Q2040" s="2" t="s">
        <v>2582</v>
      </c>
      <c r="R2040" s="2">
        <v>2024</v>
      </c>
    </row>
    <row r="2041" spans="17:18" x14ac:dyDescent="0.3">
      <c r="Q2041" s="2" t="s">
        <v>1113</v>
      </c>
      <c r="R2041" s="2">
        <v>2024</v>
      </c>
    </row>
    <row r="2042" spans="17:18" x14ac:dyDescent="0.3">
      <c r="Q2042" s="2" t="s">
        <v>1385</v>
      </c>
      <c r="R2042" s="2">
        <v>2024</v>
      </c>
    </row>
    <row r="2043" spans="17:18" x14ac:dyDescent="0.3">
      <c r="Q2043" s="2" t="s">
        <v>1557</v>
      </c>
      <c r="R2043" s="2">
        <v>2024</v>
      </c>
    </row>
    <row r="2044" spans="17:18" x14ac:dyDescent="0.3">
      <c r="Q2044" s="2" t="s">
        <v>965</v>
      </c>
      <c r="R2044" s="2">
        <v>2024</v>
      </c>
    </row>
    <row r="2045" spans="17:18" x14ac:dyDescent="0.3">
      <c r="Q2045" s="2" t="s">
        <v>2272</v>
      </c>
      <c r="R2045" s="2">
        <v>2024</v>
      </c>
    </row>
    <row r="2046" spans="17:18" x14ac:dyDescent="0.3">
      <c r="Q2046" s="2" t="s">
        <v>1014</v>
      </c>
      <c r="R2046" s="2">
        <v>2024</v>
      </c>
    </row>
    <row r="2047" spans="17:18" x14ac:dyDescent="0.3">
      <c r="Q2047" s="2" t="s">
        <v>1521</v>
      </c>
      <c r="R2047" s="2">
        <v>2024</v>
      </c>
    </row>
    <row r="2048" spans="17:18" x14ac:dyDescent="0.3">
      <c r="Q2048" s="2" t="s">
        <v>1431</v>
      </c>
      <c r="R2048" s="2">
        <v>2024</v>
      </c>
    </row>
    <row r="2049" spans="17:18" x14ac:dyDescent="0.3">
      <c r="Q2049" s="2" t="s">
        <v>2671</v>
      </c>
      <c r="R2049" s="2">
        <v>2024</v>
      </c>
    </row>
    <row r="2050" spans="17:18" x14ac:dyDescent="0.3">
      <c r="Q2050" s="2" t="s">
        <v>1665</v>
      </c>
      <c r="R2050" s="2">
        <v>2024</v>
      </c>
    </row>
    <row r="2051" spans="17:18" x14ac:dyDescent="0.3">
      <c r="Q2051" s="2" t="s">
        <v>677</v>
      </c>
      <c r="R2051" s="2">
        <v>2024</v>
      </c>
    </row>
    <row r="2052" spans="17:18" x14ac:dyDescent="0.3">
      <c r="Q2052" s="2" t="s">
        <v>1288</v>
      </c>
      <c r="R2052" s="2">
        <v>2024</v>
      </c>
    </row>
    <row r="2053" spans="17:18" x14ac:dyDescent="0.3">
      <c r="Q2053" s="2" t="s">
        <v>345</v>
      </c>
      <c r="R2053" s="2">
        <v>2024</v>
      </c>
    </row>
    <row r="2054" spans="17:18" x14ac:dyDescent="0.3">
      <c r="Q2054" s="2" t="s">
        <v>967</v>
      </c>
      <c r="R2054" s="2">
        <v>2024</v>
      </c>
    </row>
    <row r="2055" spans="17:18" x14ac:dyDescent="0.3">
      <c r="Q2055" s="2" t="s">
        <v>2279</v>
      </c>
      <c r="R2055" s="2">
        <v>2024</v>
      </c>
    </row>
    <row r="2056" spans="17:18" x14ac:dyDescent="0.3">
      <c r="Q2056" s="2" t="s">
        <v>2096</v>
      </c>
      <c r="R2056" s="2">
        <v>2024</v>
      </c>
    </row>
    <row r="2057" spans="17:18" x14ac:dyDescent="0.3">
      <c r="Q2057" s="2" t="s">
        <v>885</v>
      </c>
      <c r="R2057" s="2">
        <v>2024</v>
      </c>
    </row>
    <row r="2058" spans="17:18" x14ac:dyDescent="0.3">
      <c r="Q2058" s="2" t="s">
        <v>1893</v>
      </c>
      <c r="R2058" s="2">
        <v>2024</v>
      </c>
    </row>
    <row r="2059" spans="17:18" x14ac:dyDescent="0.3">
      <c r="Q2059" s="2" t="s">
        <v>2207</v>
      </c>
      <c r="R2059" s="2">
        <v>2024</v>
      </c>
    </row>
    <row r="2060" spans="17:18" x14ac:dyDescent="0.3">
      <c r="Q2060" s="2" t="s">
        <v>1124</v>
      </c>
      <c r="R2060" s="2">
        <v>2024</v>
      </c>
    </row>
    <row r="2061" spans="17:18" x14ac:dyDescent="0.3">
      <c r="Q2061" s="2" t="s">
        <v>994</v>
      </c>
      <c r="R2061" s="2">
        <v>2024</v>
      </c>
    </row>
    <row r="2062" spans="17:18" x14ac:dyDescent="0.3">
      <c r="Q2062" s="2" t="s">
        <v>614</v>
      </c>
      <c r="R2062" s="2">
        <v>2024</v>
      </c>
    </row>
    <row r="2063" spans="17:18" x14ac:dyDescent="0.3">
      <c r="Q2063" s="2" t="s">
        <v>1633</v>
      </c>
      <c r="R2063" s="2">
        <v>2024</v>
      </c>
    </row>
    <row r="2064" spans="17:18" x14ac:dyDescent="0.3">
      <c r="Q2064" s="2" t="s">
        <v>875</v>
      </c>
      <c r="R2064" s="2">
        <v>2024</v>
      </c>
    </row>
    <row r="2065" spans="17:18" x14ac:dyDescent="0.3">
      <c r="Q2065" s="2" t="s">
        <v>133</v>
      </c>
      <c r="R2065" s="2">
        <v>2024</v>
      </c>
    </row>
    <row r="2066" spans="17:18" x14ac:dyDescent="0.3">
      <c r="Q2066" s="2" t="s">
        <v>1543</v>
      </c>
      <c r="R2066" s="2">
        <v>2024</v>
      </c>
    </row>
    <row r="2067" spans="17:18" x14ac:dyDescent="0.3">
      <c r="Q2067" s="2" t="s">
        <v>1612</v>
      </c>
      <c r="R2067" s="2">
        <v>2024</v>
      </c>
    </row>
    <row r="2068" spans="17:18" x14ac:dyDescent="0.3">
      <c r="Q2068" s="2" t="s">
        <v>859</v>
      </c>
      <c r="R2068" s="2">
        <v>2024</v>
      </c>
    </row>
    <row r="2069" spans="17:18" x14ac:dyDescent="0.3">
      <c r="Q2069" s="2" t="s">
        <v>1948</v>
      </c>
      <c r="R2069" s="2">
        <v>2024</v>
      </c>
    </row>
    <row r="2070" spans="17:18" x14ac:dyDescent="0.3">
      <c r="Q2070" s="2" t="s">
        <v>1959</v>
      </c>
      <c r="R2070" s="2">
        <v>2024</v>
      </c>
    </row>
    <row r="2071" spans="17:18" x14ac:dyDescent="0.3">
      <c r="Q2071" s="2" t="s">
        <v>817</v>
      </c>
      <c r="R2071" s="2">
        <v>2024</v>
      </c>
    </row>
    <row r="2072" spans="17:18" x14ac:dyDescent="0.3">
      <c r="Q2072" s="2" t="s">
        <v>378</v>
      </c>
      <c r="R2072" s="2">
        <v>2024</v>
      </c>
    </row>
    <row r="2073" spans="17:18" x14ac:dyDescent="0.3">
      <c r="Q2073" s="2" t="s">
        <v>822</v>
      </c>
      <c r="R2073" s="2">
        <v>2024</v>
      </c>
    </row>
    <row r="2074" spans="17:18" x14ac:dyDescent="0.3">
      <c r="Q2074" s="2" t="s">
        <v>2246</v>
      </c>
      <c r="R2074" s="2">
        <v>2024</v>
      </c>
    </row>
    <row r="2075" spans="17:18" x14ac:dyDescent="0.3">
      <c r="Q2075" s="2" t="s">
        <v>1918</v>
      </c>
      <c r="R2075" s="2">
        <v>2024</v>
      </c>
    </row>
    <row r="2076" spans="17:18" x14ac:dyDescent="0.3">
      <c r="Q2076" s="2" t="s">
        <v>2176</v>
      </c>
      <c r="R2076" s="2">
        <v>2024</v>
      </c>
    </row>
    <row r="2077" spans="17:18" x14ac:dyDescent="0.3">
      <c r="Q2077" s="2" t="s">
        <v>1200</v>
      </c>
      <c r="R2077" s="2">
        <v>2024</v>
      </c>
    </row>
    <row r="2078" spans="17:18" x14ac:dyDescent="0.3">
      <c r="Q2078" s="2" t="s">
        <v>714</v>
      </c>
      <c r="R2078" s="2">
        <v>2024</v>
      </c>
    </row>
    <row r="2079" spans="17:18" x14ac:dyDescent="0.3">
      <c r="Q2079" s="2" t="s">
        <v>2199</v>
      </c>
      <c r="R2079" s="2">
        <v>2024</v>
      </c>
    </row>
    <row r="2080" spans="17:18" x14ac:dyDescent="0.3">
      <c r="Q2080" s="2" t="s">
        <v>1738</v>
      </c>
      <c r="R2080" s="2">
        <v>2024</v>
      </c>
    </row>
    <row r="2081" spans="17:18" x14ac:dyDescent="0.3">
      <c r="Q2081" s="2" t="s">
        <v>2250</v>
      </c>
      <c r="R2081" s="2">
        <v>2024</v>
      </c>
    </row>
    <row r="2082" spans="17:18" x14ac:dyDescent="0.3">
      <c r="Q2082" s="2" t="s">
        <v>2140</v>
      </c>
      <c r="R2082" s="2">
        <v>2024</v>
      </c>
    </row>
    <row r="2083" spans="17:18" x14ac:dyDescent="0.3">
      <c r="Q2083" s="2" t="s">
        <v>2641</v>
      </c>
      <c r="R2083" s="2">
        <v>2024</v>
      </c>
    </row>
    <row r="2084" spans="17:18" x14ac:dyDescent="0.3">
      <c r="Q2084" s="2" t="s">
        <v>1801</v>
      </c>
      <c r="R2084" s="2">
        <v>2024</v>
      </c>
    </row>
    <row r="2085" spans="17:18" x14ac:dyDescent="0.3">
      <c r="Q2085" s="2" t="s">
        <v>685</v>
      </c>
      <c r="R2085" s="2">
        <v>2024</v>
      </c>
    </row>
    <row r="2086" spans="17:18" x14ac:dyDescent="0.3">
      <c r="Q2086" s="2" t="s">
        <v>1523</v>
      </c>
      <c r="R2086" s="2">
        <v>2024</v>
      </c>
    </row>
    <row r="2087" spans="17:18" x14ac:dyDescent="0.3">
      <c r="Q2087" s="2" t="s">
        <v>2178</v>
      </c>
      <c r="R2087" s="2">
        <v>2024</v>
      </c>
    </row>
    <row r="2088" spans="17:18" x14ac:dyDescent="0.3">
      <c r="Q2088" s="2" t="s">
        <v>391</v>
      </c>
      <c r="R2088" s="2">
        <v>2024</v>
      </c>
    </row>
    <row r="2089" spans="17:18" x14ac:dyDescent="0.3">
      <c r="Q2089" s="2" t="s">
        <v>321</v>
      </c>
      <c r="R2089" s="2">
        <v>2024</v>
      </c>
    </row>
    <row r="2090" spans="17:18" x14ac:dyDescent="0.3">
      <c r="Q2090" s="2" t="s">
        <v>2468</v>
      </c>
      <c r="R2090" s="2">
        <v>2024</v>
      </c>
    </row>
    <row r="2091" spans="17:18" x14ac:dyDescent="0.3">
      <c r="Q2091" s="2" t="s">
        <v>2385</v>
      </c>
      <c r="R2091" s="2">
        <v>2024</v>
      </c>
    </row>
    <row r="2092" spans="17:18" x14ac:dyDescent="0.3">
      <c r="Q2092" s="2" t="s">
        <v>24</v>
      </c>
      <c r="R2092" s="2">
        <v>2024</v>
      </c>
    </row>
    <row r="2093" spans="17:18" x14ac:dyDescent="0.3">
      <c r="Q2093" s="2" t="s">
        <v>1358</v>
      </c>
      <c r="R2093" s="2">
        <v>2024</v>
      </c>
    </row>
    <row r="2094" spans="17:18" x14ac:dyDescent="0.3">
      <c r="Q2094" s="2" t="s">
        <v>130</v>
      </c>
      <c r="R2094" s="2">
        <v>2024</v>
      </c>
    </row>
    <row r="2095" spans="17:18" x14ac:dyDescent="0.3">
      <c r="Q2095" s="2" t="s">
        <v>1753</v>
      </c>
      <c r="R2095" s="2">
        <v>2024</v>
      </c>
    </row>
    <row r="2096" spans="17:18" x14ac:dyDescent="0.3">
      <c r="Q2096" s="2" t="s">
        <v>2575</v>
      </c>
      <c r="R2096" s="2">
        <v>2024</v>
      </c>
    </row>
    <row r="2097" spans="17:18" x14ac:dyDescent="0.3">
      <c r="Q2097" s="2" t="s">
        <v>1154</v>
      </c>
      <c r="R2097" s="2">
        <v>2024</v>
      </c>
    </row>
    <row r="2098" spans="17:18" x14ac:dyDescent="0.3">
      <c r="Q2098" s="2" t="s">
        <v>716</v>
      </c>
      <c r="R2098" s="2">
        <v>2024</v>
      </c>
    </row>
    <row r="2099" spans="17:18" x14ac:dyDescent="0.3">
      <c r="Q2099" s="2" t="s">
        <v>279</v>
      </c>
      <c r="R2099" s="2">
        <v>2024</v>
      </c>
    </row>
    <row r="2100" spans="17:18" x14ac:dyDescent="0.3">
      <c r="Q2100" s="2" t="s">
        <v>2414</v>
      </c>
      <c r="R2100" s="2">
        <v>2024</v>
      </c>
    </row>
    <row r="2101" spans="17:18" x14ac:dyDescent="0.3">
      <c r="Q2101" s="2" t="s">
        <v>336</v>
      </c>
      <c r="R2101" s="2">
        <v>2024</v>
      </c>
    </row>
    <row r="2102" spans="17:18" x14ac:dyDescent="0.3">
      <c r="Q2102" s="2" t="s">
        <v>1682</v>
      </c>
      <c r="R2102" s="2">
        <v>2024</v>
      </c>
    </row>
    <row r="2103" spans="17:18" x14ac:dyDescent="0.3">
      <c r="Q2103" s="2" t="s">
        <v>2232</v>
      </c>
      <c r="R2103" s="2">
        <v>2024</v>
      </c>
    </row>
    <row r="2104" spans="17:18" x14ac:dyDescent="0.3">
      <c r="Q2104" s="2" t="s">
        <v>1289</v>
      </c>
      <c r="R2104" s="2">
        <v>2024</v>
      </c>
    </row>
    <row r="2105" spans="17:18" x14ac:dyDescent="0.3">
      <c r="Q2105" s="2" t="s">
        <v>1048</v>
      </c>
      <c r="R2105" s="2">
        <v>2024</v>
      </c>
    </row>
    <row r="2106" spans="17:18" x14ac:dyDescent="0.3">
      <c r="Q2106" s="2" t="s">
        <v>1007</v>
      </c>
      <c r="R2106" s="2">
        <v>2024</v>
      </c>
    </row>
    <row r="2107" spans="17:18" x14ac:dyDescent="0.3">
      <c r="Q2107" s="2" t="s">
        <v>1743</v>
      </c>
      <c r="R2107" s="2">
        <v>2024</v>
      </c>
    </row>
    <row r="2108" spans="17:18" x14ac:dyDescent="0.3">
      <c r="Q2108" s="2" t="s">
        <v>426</v>
      </c>
      <c r="R2108" s="2">
        <v>2024</v>
      </c>
    </row>
    <row r="2109" spans="17:18" x14ac:dyDescent="0.3">
      <c r="Q2109" s="2" t="s">
        <v>1616</v>
      </c>
      <c r="R2109" s="2">
        <v>2024</v>
      </c>
    </row>
    <row r="2110" spans="17:18" x14ac:dyDescent="0.3">
      <c r="Q2110" s="2" t="s">
        <v>1803</v>
      </c>
      <c r="R2110" s="2">
        <v>2024</v>
      </c>
    </row>
    <row r="2111" spans="17:18" x14ac:dyDescent="0.3">
      <c r="Q2111" s="2" t="s">
        <v>580</v>
      </c>
      <c r="R2111" s="2">
        <v>2024</v>
      </c>
    </row>
    <row r="2112" spans="17:18" x14ac:dyDescent="0.3">
      <c r="Q2112" s="2" t="s">
        <v>1273</v>
      </c>
      <c r="R2112" s="2">
        <v>2024</v>
      </c>
    </row>
    <row r="2113" spans="17:18" x14ac:dyDescent="0.3">
      <c r="Q2113" s="2" t="s">
        <v>1695</v>
      </c>
      <c r="R2113" s="2">
        <v>2024</v>
      </c>
    </row>
    <row r="2114" spans="17:18" x14ac:dyDescent="0.3">
      <c r="Q2114" s="2" t="s">
        <v>1243</v>
      </c>
      <c r="R2114" s="2">
        <v>2024</v>
      </c>
    </row>
    <row r="2115" spans="17:18" x14ac:dyDescent="0.3">
      <c r="Q2115" s="2" t="s">
        <v>589</v>
      </c>
      <c r="R2115" s="2">
        <v>2024</v>
      </c>
    </row>
    <row r="2116" spans="17:18" x14ac:dyDescent="0.3">
      <c r="Q2116" s="2" t="s">
        <v>1473</v>
      </c>
      <c r="R2116" s="2">
        <v>2024</v>
      </c>
    </row>
    <row r="2117" spans="17:18" x14ac:dyDescent="0.3">
      <c r="Q2117" s="2" t="s">
        <v>1076</v>
      </c>
      <c r="R2117" s="2">
        <v>2024</v>
      </c>
    </row>
    <row r="2118" spans="17:18" x14ac:dyDescent="0.3">
      <c r="Q2118" s="2" t="s">
        <v>1415</v>
      </c>
      <c r="R2118" s="2">
        <v>2024</v>
      </c>
    </row>
    <row r="2119" spans="17:18" x14ac:dyDescent="0.3">
      <c r="Q2119" s="2" t="s">
        <v>1909</v>
      </c>
      <c r="R2119" s="2">
        <v>2024</v>
      </c>
    </row>
    <row r="2120" spans="17:18" x14ac:dyDescent="0.3">
      <c r="Q2120" s="2" t="s">
        <v>2255</v>
      </c>
      <c r="R2120" s="2">
        <v>2024</v>
      </c>
    </row>
    <row r="2121" spans="17:18" x14ac:dyDescent="0.3">
      <c r="Q2121" s="2" t="s">
        <v>793</v>
      </c>
      <c r="R2121" s="2">
        <v>2024</v>
      </c>
    </row>
    <row r="2122" spans="17:18" x14ac:dyDescent="0.3">
      <c r="Q2122" s="2" t="s">
        <v>516</v>
      </c>
      <c r="R2122" s="2">
        <v>2024</v>
      </c>
    </row>
    <row r="2123" spans="17:18" x14ac:dyDescent="0.3">
      <c r="Q2123" s="2" t="s">
        <v>924</v>
      </c>
      <c r="R2123" s="2">
        <v>2024</v>
      </c>
    </row>
    <row r="2124" spans="17:18" x14ac:dyDescent="0.3">
      <c r="Q2124" s="2" t="s">
        <v>564</v>
      </c>
      <c r="R2124" s="2">
        <v>2024</v>
      </c>
    </row>
    <row r="2125" spans="17:18" x14ac:dyDescent="0.3">
      <c r="Q2125" s="2" t="s">
        <v>873</v>
      </c>
      <c r="R2125" s="2">
        <v>2024</v>
      </c>
    </row>
    <row r="2126" spans="17:18" x14ac:dyDescent="0.3">
      <c r="Q2126" s="2" t="s">
        <v>1516</v>
      </c>
      <c r="R2126" s="2">
        <v>2024</v>
      </c>
    </row>
    <row r="2127" spans="17:18" x14ac:dyDescent="0.3">
      <c r="Q2127" s="2" t="s">
        <v>1461</v>
      </c>
      <c r="R2127" s="2">
        <v>2024</v>
      </c>
    </row>
    <row r="2128" spans="17:18" x14ac:dyDescent="0.3">
      <c r="Q2128" s="2" t="s">
        <v>942</v>
      </c>
      <c r="R2128" s="2">
        <v>2024</v>
      </c>
    </row>
    <row r="2129" spans="17:18" x14ac:dyDescent="0.3">
      <c r="Q2129" s="2" t="s">
        <v>282</v>
      </c>
      <c r="R2129" s="2">
        <v>2024</v>
      </c>
    </row>
    <row r="2130" spans="17:18" x14ac:dyDescent="0.3">
      <c r="Q2130" s="2" t="s">
        <v>2114</v>
      </c>
      <c r="R2130" s="2">
        <v>2024</v>
      </c>
    </row>
    <row r="2131" spans="17:18" x14ac:dyDescent="0.3">
      <c r="Q2131" s="2" t="s">
        <v>881</v>
      </c>
      <c r="R2131" s="2">
        <v>2024</v>
      </c>
    </row>
    <row r="2132" spans="17:18" x14ac:dyDescent="0.3">
      <c r="Q2132" s="2" t="s">
        <v>771</v>
      </c>
      <c r="R2132" s="2">
        <v>2024</v>
      </c>
    </row>
    <row r="2133" spans="17:18" x14ac:dyDescent="0.3">
      <c r="Q2133" s="2" t="s">
        <v>805</v>
      </c>
      <c r="R2133" s="2">
        <v>2024</v>
      </c>
    </row>
    <row r="2134" spans="17:18" x14ac:dyDescent="0.3">
      <c r="Q2134" s="2" t="s">
        <v>489</v>
      </c>
      <c r="R2134" s="2">
        <v>2024</v>
      </c>
    </row>
    <row r="2135" spans="17:18" x14ac:dyDescent="0.3">
      <c r="Q2135" s="2" t="s">
        <v>256</v>
      </c>
      <c r="R2135" s="2">
        <v>2024</v>
      </c>
    </row>
    <row r="2136" spans="17:18" x14ac:dyDescent="0.3">
      <c r="Q2136" s="2" t="s">
        <v>711</v>
      </c>
      <c r="R2136" s="2">
        <v>2024</v>
      </c>
    </row>
    <row r="2137" spans="17:18" x14ac:dyDescent="0.3">
      <c r="Q2137" s="2" t="s">
        <v>56</v>
      </c>
      <c r="R2137" s="2">
        <v>2024</v>
      </c>
    </row>
    <row r="2138" spans="17:18" x14ac:dyDescent="0.3">
      <c r="Q2138" s="2" t="s">
        <v>297</v>
      </c>
      <c r="R2138" s="2">
        <v>2024</v>
      </c>
    </row>
    <row r="2139" spans="17:18" x14ac:dyDescent="0.3">
      <c r="Q2139" s="2" t="s">
        <v>1435</v>
      </c>
      <c r="R2139" s="2">
        <v>2024</v>
      </c>
    </row>
    <row r="2140" spans="17:18" x14ac:dyDescent="0.3">
      <c r="Q2140" s="2" t="s">
        <v>1663</v>
      </c>
      <c r="R2140" s="2">
        <v>2024</v>
      </c>
    </row>
    <row r="2141" spans="17:18" x14ac:dyDescent="0.3">
      <c r="Q2141" s="2" t="s">
        <v>96</v>
      </c>
      <c r="R2141" s="2">
        <v>2024</v>
      </c>
    </row>
    <row r="2142" spans="17:18" x14ac:dyDescent="0.3">
      <c r="Q2142" s="2" t="s">
        <v>412</v>
      </c>
      <c r="R2142" s="2">
        <v>2024</v>
      </c>
    </row>
    <row r="2143" spans="17:18" x14ac:dyDescent="0.3">
      <c r="Q2143" s="2" t="s">
        <v>2437</v>
      </c>
      <c r="R2143" s="2">
        <v>2024</v>
      </c>
    </row>
    <row r="2144" spans="17:18" x14ac:dyDescent="0.3">
      <c r="Q2144" s="2" t="s">
        <v>1819</v>
      </c>
      <c r="R2144" s="2">
        <v>2024</v>
      </c>
    </row>
    <row r="2145" spans="17:18" x14ac:dyDescent="0.3">
      <c r="Q2145" s="2" t="s">
        <v>1183</v>
      </c>
      <c r="R2145" s="2">
        <v>2024</v>
      </c>
    </row>
    <row r="2146" spans="17:18" x14ac:dyDescent="0.3">
      <c r="Q2146" s="2" t="s">
        <v>1198</v>
      </c>
      <c r="R2146" s="2">
        <v>2024</v>
      </c>
    </row>
    <row r="2147" spans="17:18" x14ac:dyDescent="0.3">
      <c r="Q2147" s="2" t="s">
        <v>919</v>
      </c>
      <c r="R2147" s="2">
        <v>2024</v>
      </c>
    </row>
    <row r="2148" spans="17:18" x14ac:dyDescent="0.3">
      <c r="Q2148" s="2" t="s">
        <v>736</v>
      </c>
      <c r="R2148" s="2">
        <v>2024</v>
      </c>
    </row>
    <row r="2149" spans="17:18" x14ac:dyDescent="0.3">
      <c r="Q2149" s="2" t="s">
        <v>173</v>
      </c>
      <c r="R2149" s="2">
        <v>2024</v>
      </c>
    </row>
    <row r="2150" spans="17:18" x14ac:dyDescent="0.3">
      <c r="Q2150" s="2" t="s">
        <v>419</v>
      </c>
      <c r="R2150" s="2">
        <v>2024</v>
      </c>
    </row>
    <row r="2151" spans="17:18" x14ac:dyDescent="0.3">
      <c r="Q2151" s="2" t="s">
        <v>2227</v>
      </c>
      <c r="R2151" s="2">
        <v>2024</v>
      </c>
    </row>
    <row r="2152" spans="17:18" x14ac:dyDescent="0.3">
      <c r="Q2152" s="2" t="s">
        <v>1426</v>
      </c>
      <c r="R2152" s="2">
        <v>2024</v>
      </c>
    </row>
    <row r="2153" spans="17:18" x14ac:dyDescent="0.3">
      <c r="Q2153" s="2" t="s">
        <v>796</v>
      </c>
      <c r="R2153" s="2">
        <v>2024</v>
      </c>
    </row>
    <row r="2154" spans="17:18" x14ac:dyDescent="0.3">
      <c r="Q2154" s="2" t="s">
        <v>464</v>
      </c>
      <c r="R2154" s="2">
        <v>2024</v>
      </c>
    </row>
    <row r="2155" spans="17:18" x14ac:dyDescent="0.3">
      <c r="Q2155" s="2" t="s">
        <v>734</v>
      </c>
      <c r="R2155" s="2">
        <v>2024</v>
      </c>
    </row>
    <row r="2156" spans="17:18" x14ac:dyDescent="0.3">
      <c r="Q2156" s="2" t="s">
        <v>902</v>
      </c>
      <c r="R2156" s="2">
        <v>2024</v>
      </c>
    </row>
    <row r="2157" spans="17:18" x14ac:dyDescent="0.3">
      <c r="Q2157" s="2" t="s">
        <v>232</v>
      </c>
      <c r="R2157" s="2">
        <v>2024</v>
      </c>
    </row>
    <row r="2158" spans="17:18" x14ac:dyDescent="0.3">
      <c r="Q2158" s="2" t="s">
        <v>48</v>
      </c>
      <c r="R2158" s="2">
        <v>2024</v>
      </c>
    </row>
    <row r="2159" spans="17:18" x14ac:dyDescent="0.3">
      <c r="Q2159" s="2" t="s">
        <v>1079</v>
      </c>
      <c r="R2159" s="2">
        <v>2024</v>
      </c>
    </row>
    <row r="2160" spans="17:18" x14ac:dyDescent="0.3">
      <c r="Q2160" s="2" t="s">
        <v>1619</v>
      </c>
      <c r="R2160" s="2">
        <v>2024</v>
      </c>
    </row>
    <row r="2161" spans="17:18" x14ac:dyDescent="0.3">
      <c r="Q2161" s="2" t="s">
        <v>1785</v>
      </c>
      <c r="R2161" s="2">
        <v>2024</v>
      </c>
    </row>
    <row r="2162" spans="17:18" x14ac:dyDescent="0.3">
      <c r="Q2162" s="2" t="s">
        <v>780</v>
      </c>
      <c r="R2162" s="2">
        <v>2024</v>
      </c>
    </row>
    <row r="2163" spans="17:18" x14ac:dyDescent="0.3">
      <c r="Q2163" s="2" t="s">
        <v>380</v>
      </c>
      <c r="R2163" s="2">
        <v>2024</v>
      </c>
    </row>
    <row r="2164" spans="17:18" x14ac:dyDescent="0.3">
      <c r="Q2164" s="2" t="s">
        <v>754</v>
      </c>
      <c r="R2164" s="2">
        <v>2024</v>
      </c>
    </row>
    <row r="2165" spans="17:18" x14ac:dyDescent="0.3">
      <c r="Q2165" s="2" t="s">
        <v>470</v>
      </c>
      <c r="R2165" s="2">
        <v>2024</v>
      </c>
    </row>
    <row r="2166" spans="17:18" x14ac:dyDescent="0.3">
      <c r="Q2166" s="2" t="s">
        <v>744</v>
      </c>
      <c r="R2166" s="2">
        <v>2024</v>
      </c>
    </row>
    <row r="2167" spans="17:18" x14ac:dyDescent="0.3">
      <c r="Q2167" s="2" t="s">
        <v>1341</v>
      </c>
      <c r="R2167" s="2">
        <v>2024</v>
      </c>
    </row>
    <row r="2168" spans="17:18" x14ac:dyDescent="0.3">
      <c r="Q2168" s="2" t="s">
        <v>375</v>
      </c>
      <c r="R2168" s="2">
        <v>2024</v>
      </c>
    </row>
    <row r="2169" spans="17:18" x14ac:dyDescent="0.3">
      <c r="Q2169" s="2" t="s">
        <v>1914</v>
      </c>
      <c r="R2169" s="2">
        <v>2024</v>
      </c>
    </row>
    <row r="2170" spans="17:18" x14ac:dyDescent="0.3">
      <c r="Q2170" s="2" t="s">
        <v>1570</v>
      </c>
      <c r="R2170" s="2">
        <v>2024</v>
      </c>
    </row>
    <row r="2171" spans="17:18" x14ac:dyDescent="0.3">
      <c r="Q2171" s="2" t="s">
        <v>1736</v>
      </c>
      <c r="R2171" s="2">
        <v>2024</v>
      </c>
    </row>
    <row r="2172" spans="17:18" x14ac:dyDescent="0.3">
      <c r="Q2172" s="2" t="s">
        <v>1440</v>
      </c>
      <c r="R2172" s="2">
        <v>2024</v>
      </c>
    </row>
    <row r="2173" spans="17:18" x14ac:dyDescent="0.3">
      <c r="Q2173" s="2" t="s">
        <v>1922</v>
      </c>
      <c r="R2173" s="2">
        <v>2024</v>
      </c>
    </row>
    <row r="2174" spans="17:18" x14ac:dyDescent="0.3">
      <c r="Q2174" s="2" t="s">
        <v>2465</v>
      </c>
      <c r="R2174" s="2">
        <v>2024</v>
      </c>
    </row>
    <row r="2175" spans="17:18" x14ac:dyDescent="0.3">
      <c r="Q2175" s="2" t="s">
        <v>1403</v>
      </c>
      <c r="R2175" s="2">
        <v>2024</v>
      </c>
    </row>
    <row r="2176" spans="17:18" x14ac:dyDescent="0.3">
      <c r="Q2176" s="2" t="s">
        <v>285</v>
      </c>
      <c r="R2176" s="2">
        <v>2024</v>
      </c>
    </row>
    <row r="2177" spans="17:18" x14ac:dyDescent="0.3">
      <c r="Q2177" s="2" t="s">
        <v>1037</v>
      </c>
      <c r="R2177" s="2">
        <v>2024</v>
      </c>
    </row>
    <row r="2178" spans="17:18" x14ac:dyDescent="0.3">
      <c r="Q2178" s="2" t="s">
        <v>719</v>
      </c>
      <c r="R2178" s="2">
        <v>2024</v>
      </c>
    </row>
    <row r="2179" spans="17:18" x14ac:dyDescent="0.3">
      <c r="Q2179" s="2" t="s">
        <v>1005</v>
      </c>
      <c r="R2179" s="2">
        <v>2024</v>
      </c>
    </row>
    <row r="2180" spans="17:18" x14ac:dyDescent="0.3">
      <c r="Q2180" s="2" t="s">
        <v>604</v>
      </c>
      <c r="R2180" s="2">
        <v>2024</v>
      </c>
    </row>
    <row r="2181" spans="17:18" x14ac:dyDescent="0.3">
      <c r="Q2181" s="2" t="s">
        <v>1996</v>
      </c>
      <c r="R2181" s="2">
        <v>2024</v>
      </c>
    </row>
    <row r="2182" spans="17:18" x14ac:dyDescent="0.3">
      <c r="Q2182" s="2" t="s">
        <v>626</v>
      </c>
      <c r="R2182" s="2">
        <v>2024</v>
      </c>
    </row>
    <row r="2183" spans="17:18" x14ac:dyDescent="0.3">
      <c r="Q2183" s="2" t="s">
        <v>791</v>
      </c>
      <c r="R2183" s="2">
        <v>2024</v>
      </c>
    </row>
    <row r="2184" spans="17:18" x14ac:dyDescent="0.3">
      <c r="Q2184" s="2" t="s">
        <v>909</v>
      </c>
      <c r="R2184" s="2">
        <v>2024</v>
      </c>
    </row>
    <row r="2185" spans="17:18" x14ac:dyDescent="0.3">
      <c r="Q2185" s="2" t="s">
        <v>632</v>
      </c>
      <c r="R2185" s="2">
        <v>2024</v>
      </c>
    </row>
    <row r="2186" spans="17:18" x14ac:dyDescent="0.3">
      <c r="Q2186" s="2" t="s">
        <v>667</v>
      </c>
      <c r="R2186" s="2">
        <v>2024</v>
      </c>
    </row>
    <row r="2187" spans="17:18" x14ac:dyDescent="0.3">
      <c r="Q2187" s="2" t="s">
        <v>999</v>
      </c>
      <c r="R2187" s="2">
        <v>2024</v>
      </c>
    </row>
    <row r="2188" spans="17:18" x14ac:dyDescent="0.3">
      <c r="Q2188" s="2" t="s">
        <v>409</v>
      </c>
      <c r="R2188" s="2">
        <v>2024</v>
      </c>
    </row>
    <row r="2189" spans="17:18" x14ac:dyDescent="0.3">
      <c r="Q2189" s="2" t="s">
        <v>1277</v>
      </c>
      <c r="R2189" s="2">
        <v>2024</v>
      </c>
    </row>
    <row r="2190" spans="17:18" x14ac:dyDescent="0.3">
      <c r="Q2190" s="2" t="s">
        <v>1115</v>
      </c>
      <c r="R2190" s="2">
        <v>2024</v>
      </c>
    </row>
    <row r="2191" spans="17:18" x14ac:dyDescent="0.3">
      <c r="Q2191" s="2" t="s">
        <v>1507</v>
      </c>
      <c r="R2191" s="2">
        <v>2024</v>
      </c>
    </row>
    <row r="2192" spans="17:18" x14ac:dyDescent="0.3">
      <c r="Q2192" s="2" t="s">
        <v>811</v>
      </c>
      <c r="R2192" s="2">
        <v>2024</v>
      </c>
    </row>
    <row r="2193" spans="17:18" x14ac:dyDescent="0.3">
      <c r="Q2193" s="2" t="s">
        <v>2067</v>
      </c>
      <c r="R2193" s="2">
        <v>2024</v>
      </c>
    </row>
    <row r="2194" spans="17:18" x14ac:dyDescent="0.3">
      <c r="Q2194" s="2" t="s">
        <v>1377</v>
      </c>
      <c r="R2194" s="2">
        <v>2024</v>
      </c>
    </row>
    <row r="2195" spans="17:18" x14ac:dyDescent="0.3">
      <c r="Q2195" s="2" t="s">
        <v>1018</v>
      </c>
      <c r="R2195" s="2">
        <v>2024</v>
      </c>
    </row>
    <row r="2196" spans="17:18" x14ac:dyDescent="0.3">
      <c r="Q2196" s="2" t="s">
        <v>214</v>
      </c>
      <c r="R2196" s="2">
        <v>2024</v>
      </c>
    </row>
    <row r="2197" spans="17:18" x14ac:dyDescent="0.3">
      <c r="Q2197" s="2" t="s">
        <v>121</v>
      </c>
      <c r="R2197" s="2">
        <v>2024</v>
      </c>
    </row>
    <row r="2198" spans="17:18" x14ac:dyDescent="0.3">
      <c r="Q2198" s="2" t="s">
        <v>861</v>
      </c>
      <c r="R2198" s="2">
        <v>2024</v>
      </c>
    </row>
    <row r="2199" spans="17:18" x14ac:dyDescent="0.3">
      <c r="Q2199" s="2" t="s">
        <v>241</v>
      </c>
      <c r="R2199" s="2">
        <v>2024</v>
      </c>
    </row>
    <row r="2200" spans="17:18" x14ac:dyDescent="0.3">
      <c r="Q2200" s="2" t="s">
        <v>1185</v>
      </c>
      <c r="R2200" s="2">
        <v>2024</v>
      </c>
    </row>
    <row r="2201" spans="17:18" x14ac:dyDescent="0.3">
      <c r="Q2201" s="2" t="s">
        <v>569</v>
      </c>
      <c r="R2201" s="2">
        <v>2024</v>
      </c>
    </row>
    <row r="2202" spans="17:18" x14ac:dyDescent="0.3">
      <c r="Q2202" s="2" t="s">
        <v>1469</v>
      </c>
      <c r="R2202" s="2">
        <v>2024</v>
      </c>
    </row>
    <row r="2203" spans="17:18" x14ac:dyDescent="0.3">
      <c r="Q2203" s="2" t="s">
        <v>1343</v>
      </c>
      <c r="R2203" s="2">
        <v>2024</v>
      </c>
    </row>
    <row r="2204" spans="17:18" x14ac:dyDescent="0.3">
      <c r="Q2204" s="2" t="s">
        <v>1131</v>
      </c>
      <c r="R2204" s="2">
        <v>2024</v>
      </c>
    </row>
    <row r="2205" spans="17:18" x14ac:dyDescent="0.3">
      <c r="Q2205" s="2" t="s">
        <v>653</v>
      </c>
      <c r="R2205" s="2">
        <v>2024</v>
      </c>
    </row>
    <row r="2206" spans="17:18" x14ac:dyDescent="0.3">
      <c r="Q2206" s="2" t="s">
        <v>1828</v>
      </c>
      <c r="R2206" s="2">
        <v>2024</v>
      </c>
    </row>
    <row r="2207" spans="17:18" x14ac:dyDescent="0.3">
      <c r="Q2207" s="2" t="s">
        <v>2685</v>
      </c>
      <c r="R2207" s="2">
        <v>2024</v>
      </c>
    </row>
    <row r="2208" spans="17:18" x14ac:dyDescent="0.3">
      <c r="Q2208" s="2" t="s">
        <v>2390</v>
      </c>
      <c r="R2208" s="2">
        <v>2024</v>
      </c>
    </row>
    <row r="2209" spans="17:18" x14ac:dyDescent="0.3">
      <c r="Q2209" s="2" t="s">
        <v>726</v>
      </c>
      <c r="R2209" s="2">
        <v>2024</v>
      </c>
    </row>
    <row r="2210" spans="17:18" x14ac:dyDescent="0.3">
      <c r="Q2210" s="2" t="s">
        <v>359</v>
      </c>
      <c r="R2210" s="2">
        <v>2024</v>
      </c>
    </row>
    <row r="2211" spans="17:18" x14ac:dyDescent="0.3">
      <c r="Q2211" s="2" t="s">
        <v>357</v>
      </c>
      <c r="R2211" s="2">
        <v>2024</v>
      </c>
    </row>
    <row r="2212" spans="17:18" x14ac:dyDescent="0.3">
      <c r="Q2212" s="2" t="s">
        <v>1175</v>
      </c>
      <c r="R2212" s="2">
        <v>2024</v>
      </c>
    </row>
    <row r="2213" spans="17:18" x14ac:dyDescent="0.3">
      <c r="Q2213" s="2" t="s">
        <v>1659</v>
      </c>
      <c r="R2213" s="2">
        <v>2024</v>
      </c>
    </row>
    <row r="2214" spans="17:18" x14ac:dyDescent="0.3">
      <c r="Q2214" s="2" t="s">
        <v>1209</v>
      </c>
      <c r="R2214" s="2">
        <v>2024</v>
      </c>
    </row>
    <row r="2215" spans="17:18" x14ac:dyDescent="0.3">
      <c r="Q2215" s="2" t="s">
        <v>1336</v>
      </c>
      <c r="R2215" s="2">
        <v>2024</v>
      </c>
    </row>
    <row r="2216" spans="17:18" x14ac:dyDescent="0.3">
      <c r="Q2216" s="2" t="s">
        <v>1485</v>
      </c>
      <c r="R2216" s="2">
        <v>2024</v>
      </c>
    </row>
    <row r="2217" spans="17:18" x14ac:dyDescent="0.3">
      <c r="Q2217" s="2" t="s">
        <v>1195</v>
      </c>
      <c r="R2217" s="2">
        <v>2024</v>
      </c>
    </row>
    <row r="2218" spans="17:18" x14ac:dyDescent="0.3">
      <c r="Q2218" s="2" t="s">
        <v>217</v>
      </c>
      <c r="R2218" s="2">
        <v>2024</v>
      </c>
    </row>
    <row r="2219" spans="17:18" x14ac:dyDescent="0.3">
      <c r="Q2219" s="2" t="s">
        <v>1833</v>
      </c>
      <c r="R2219" s="2">
        <v>2024</v>
      </c>
    </row>
    <row r="2220" spans="17:18" x14ac:dyDescent="0.3">
      <c r="Q2220" s="2" t="s">
        <v>2085</v>
      </c>
      <c r="R2220" s="2">
        <v>2024</v>
      </c>
    </row>
    <row r="2221" spans="17:18" x14ac:dyDescent="0.3">
      <c r="Q2221" s="2" t="s">
        <v>435</v>
      </c>
      <c r="R2221" s="2">
        <v>2024</v>
      </c>
    </row>
    <row r="2222" spans="17:18" x14ac:dyDescent="0.3">
      <c r="Q2222" s="2" t="s">
        <v>169</v>
      </c>
      <c r="R2222" s="2">
        <v>2024</v>
      </c>
    </row>
    <row r="2223" spans="17:18" x14ac:dyDescent="0.3">
      <c r="Q2223" s="2" t="s">
        <v>2550</v>
      </c>
      <c r="R2223" s="2">
        <v>2024</v>
      </c>
    </row>
    <row r="2224" spans="17:18" x14ac:dyDescent="0.3">
      <c r="Q2224" s="2" t="s">
        <v>682</v>
      </c>
      <c r="R2224" s="2">
        <v>2024</v>
      </c>
    </row>
    <row r="2225" spans="17:18" x14ac:dyDescent="0.3">
      <c r="Q2225" s="2" t="s">
        <v>1729</v>
      </c>
      <c r="R2225" s="2">
        <v>2024</v>
      </c>
    </row>
    <row r="2226" spans="17:18" x14ac:dyDescent="0.3">
      <c r="Q2226" s="2" t="s">
        <v>1953</v>
      </c>
      <c r="R2226" s="2">
        <v>2024</v>
      </c>
    </row>
    <row r="2227" spans="17:18" x14ac:dyDescent="0.3">
      <c r="Q2227" s="2" t="s">
        <v>197</v>
      </c>
      <c r="R2227" s="2">
        <v>2024</v>
      </c>
    </row>
    <row r="2228" spans="17:18" x14ac:dyDescent="0.3">
      <c r="Q2228" s="2" t="s">
        <v>309</v>
      </c>
      <c r="R2228" s="2">
        <v>2024</v>
      </c>
    </row>
    <row r="2229" spans="17:18" x14ac:dyDescent="0.3">
      <c r="Q2229" s="2" t="s">
        <v>1654</v>
      </c>
      <c r="R2229" s="2">
        <v>2024</v>
      </c>
    </row>
    <row r="2230" spans="17:18" x14ac:dyDescent="0.3">
      <c r="Q2230" s="2" t="s">
        <v>303</v>
      </c>
      <c r="R2230" s="2">
        <v>2024</v>
      </c>
    </row>
    <row r="2231" spans="17:18" x14ac:dyDescent="0.3">
      <c r="Q2231" s="2" t="s">
        <v>1086</v>
      </c>
      <c r="R2231" s="2">
        <v>2024</v>
      </c>
    </row>
    <row r="2232" spans="17:18" x14ac:dyDescent="0.3">
      <c r="Q2232" s="2" t="s">
        <v>1722</v>
      </c>
      <c r="R2232" s="2">
        <v>2024</v>
      </c>
    </row>
    <row r="2233" spans="17:18" x14ac:dyDescent="0.3">
      <c r="Q2233" s="2" t="s">
        <v>824</v>
      </c>
      <c r="R2233" s="2">
        <v>2024</v>
      </c>
    </row>
    <row r="2234" spans="17:18" x14ac:dyDescent="0.3">
      <c r="Q2234" s="2" t="s">
        <v>2158</v>
      </c>
      <c r="R2234" s="2">
        <v>2024</v>
      </c>
    </row>
    <row r="2235" spans="17:18" x14ac:dyDescent="0.3">
      <c r="Q2235" s="2" t="s">
        <v>2039</v>
      </c>
      <c r="R2235" s="2">
        <v>2024</v>
      </c>
    </row>
    <row r="2236" spans="17:18" x14ac:dyDescent="0.3">
      <c r="Q2236" s="2" t="s">
        <v>458</v>
      </c>
      <c r="R2236" s="2">
        <v>2024</v>
      </c>
    </row>
    <row r="2237" spans="17:18" x14ac:dyDescent="0.3">
      <c r="Q2237" s="2" t="s">
        <v>1213</v>
      </c>
      <c r="R2237" s="2">
        <v>2024</v>
      </c>
    </row>
    <row r="2238" spans="17:18" x14ac:dyDescent="0.3">
      <c r="Q2238" s="2" t="s">
        <v>2267</v>
      </c>
      <c r="R2238" s="2">
        <v>2024</v>
      </c>
    </row>
    <row r="2239" spans="17:18" x14ac:dyDescent="0.3">
      <c r="Q2239" s="2" t="s">
        <v>1340</v>
      </c>
      <c r="R2239" s="2">
        <v>2024</v>
      </c>
    </row>
    <row r="2240" spans="17:18" x14ac:dyDescent="0.3">
      <c r="Q2240" s="2" t="s">
        <v>293</v>
      </c>
      <c r="R2240" s="2">
        <v>2024</v>
      </c>
    </row>
    <row r="2241" spans="17:18" x14ac:dyDescent="0.3">
      <c r="Q2241" s="2" t="s">
        <v>421</v>
      </c>
      <c r="R2241" s="2">
        <v>2024</v>
      </c>
    </row>
    <row r="2242" spans="17:18" x14ac:dyDescent="0.3">
      <c r="Q2242" s="2" t="s">
        <v>1565</v>
      </c>
      <c r="R2242" s="2">
        <v>2024</v>
      </c>
    </row>
    <row r="2243" spans="17:18" x14ac:dyDescent="0.3">
      <c r="Q2243" s="2" t="s">
        <v>2147</v>
      </c>
      <c r="R2243" s="2">
        <v>2024</v>
      </c>
    </row>
    <row r="2244" spans="17:18" x14ac:dyDescent="0.3">
      <c r="Q2244" s="2" t="s">
        <v>1025</v>
      </c>
      <c r="R2244" s="2">
        <v>2024</v>
      </c>
    </row>
    <row r="2245" spans="17:18" x14ac:dyDescent="0.3">
      <c r="Q2245" s="2" t="s">
        <v>1783</v>
      </c>
      <c r="R2245" s="2">
        <v>2024</v>
      </c>
    </row>
    <row r="2246" spans="17:18" x14ac:dyDescent="0.3">
      <c r="Q2246" s="2" t="s">
        <v>2546</v>
      </c>
      <c r="R2246" s="2">
        <v>2024</v>
      </c>
    </row>
    <row r="2247" spans="17:18" x14ac:dyDescent="0.3">
      <c r="Q2247" s="2" t="s">
        <v>2690</v>
      </c>
      <c r="R2247" s="2">
        <v>2024</v>
      </c>
    </row>
    <row r="2248" spans="17:18" x14ac:dyDescent="0.3">
      <c r="Q2248" s="2" t="s">
        <v>385</v>
      </c>
      <c r="R2248" s="2">
        <v>2024</v>
      </c>
    </row>
    <row r="2249" spans="17:18" x14ac:dyDescent="0.3">
      <c r="Q2249" s="2" t="s">
        <v>1334</v>
      </c>
      <c r="R2249" s="2">
        <v>2024</v>
      </c>
    </row>
    <row r="2250" spans="17:18" x14ac:dyDescent="0.3">
      <c r="Q2250" s="2" t="s">
        <v>1179</v>
      </c>
      <c r="R2250" s="2">
        <v>2024</v>
      </c>
    </row>
    <row r="2251" spans="17:18" x14ac:dyDescent="0.3">
      <c r="Q2251" s="2" t="s">
        <v>1993</v>
      </c>
      <c r="R2251" s="2">
        <v>2024</v>
      </c>
    </row>
    <row r="2252" spans="17:18" x14ac:dyDescent="0.3">
      <c r="Q2252" s="2" t="s">
        <v>1815</v>
      </c>
      <c r="R2252" s="2">
        <v>2024</v>
      </c>
    </row>
    <row r="2253" spans="17:18" x14ac:dyDescent="0.3">
      <c r="Q2253" s="2" t="s">
        <v>1497</v>
      </c>
      <c r="R2253" s="2">
        <v>2024</v>
      </c>
    </row>
    <row r="2254" spans="17:18" x14ac:dyDescent="0.3">
      <c r="Q2254" s="2" t="s">
        <v>1513</v>
      </c>
      <c r="R2254" s="2">
        <v>2024</v>
      </c>
    </row>
    <row r="2255" spans="17:18" x14ac:dyDescent="0.3">
      <c r="Q2255" s="2" t="s">
        <v>1548</v>
      </c>
      <c r="R2255" s="2">
        <v>2024</v>
      </c>
    </row>
    <row r="2256" spans="17:18" x14ac:dyDescent="0.3">
      <c r="Q2256" s="2" t="s">
        <v>2035</v>
      </c>
      <c r="R2256" s="2">
        <v>2024</v>
      </c>
    </row>
    <row r="2257" spans="17:18" x14ac:dyDescent="0.3">
      <c r="Q2257" s="2" t="s">
        <v>2692</v>
      </c>
      <c r="R2257" s="2">
        <v>2024</v>
      </c>
    </row>
    <row r="2258" spans="17:18" x14ac:dyDescent="0.3">
      <c r="Q2258" s="2" t="s">
        <v>2441</v>
      </c>
      <c r="R2258" s="2">
        <v>2024</v>
      </c>
    </row>
    <row r="2259" spans="17:18" x14ac:dyDescent="0.3">
      <c r="Q2259" s="2" t="s">
        <v>1211</v>
      </c>
      <c r="R2259" s="2">
        <v>2024</v>
      </c>
    </row>
    <row r="2260" spans="17:18" x14ac:dyDescent="0.3">
      <c r="Q2260" s="2" t="s">
        <v>338</v>
      </c>
      <c r="R2260" s="2">
        <v>2024</v>
      </c>
    </row>
    <row r="2261" spans="17:18" x14ac:dyDescent="0.3">
      <c r="Q2261" s="2" t="s">
        <v>698</v>
      </c>
      <c r="R2261" s="2">
        <v>2024</v>
      </c>
    </row>
    <row r="2262" spans="17:18" x14ac:dyDescent="0.3">
      <c r="Q2262" s="2" t="s">
        <v>371</v>
      </c>
      <c r="R2262" s="2">
        <v>2024</v>
      </c>
    </row>
    <row r="2263" spans="17:18" x14ac:dyDescent="0.3">
      <c r="Q2263" s="2" t="s">
        <v>850</v>
      </c>
      <c r="R2263" s="2">
        <v>2024</v>
      </c>
    </row>
    <row r="2264" spans="17:18" x14ac:dyDescent="0.3">
      <c r="Q2264" s="2" t="s">
        <v>429</v>
      </c>
      <c r="R2264" s="2">
        <v>2024</v>
      </c>
    </row>
    <row r="2265" spans="17:18" x14ac:dyDescent="0.3">
      <c r="Q2265" s="2" t="s">
        <v>1040</v>
      </c>
      <c r="R2265" s="2">
        <v>2024</v>
      </c>
    </row>
    <row r="2266" spans="17:18" x14ac:dyDescent="0.3">
      <c r="Q2266" s="2" t="s">
        <v>1262</v>
      </c>
      <c r="R2266" s="2">
        <v>2024</v>
      </c>
    </row>
    <row r="2267" spans="17:18" x14ac:dyDescent="0.3">
      <c r="Q2267" s="2" t="s">
        <v>1275</v>
      </c>
      <c r="R2267" s="2">
        <v>2024</v>
      </c>
    </row>
    <row r="2268" spans="17:18" x14ac:dyDescent="0.3">
      <c r="Q2268" s="2" t="s">
        <v>184</v>
      </c>
      <c r="R2268" s="2">
        <v>2024</v>
      </c>
    </row>
    <row r="2269" spans="17:18" x14ac:dyDescent="0.3">
      <c r="Q2269" s="2" t="s">
        <v>2128</v>
      </c>
      <c r="R2269" s="2">
        <v>2024</v>
      </c>
    </row>
    <row r="2270" spans="17:18" x14ac:dyDescent="0.3">
      <c r="Q2270" s="2" t="s">
        <v>671</v>
      </c>
      <c r="R2270" s="2">
        <v>2024</v>
      </c>
    </row>
    <row r="2271" spans="17:18" x14ac:dyDescent="0.3">
      <c r="Q2271" s="2" t="s">
        <v>60</v>
      </c>
      <c r="R2271" s="2">
        <v>2024</v>
      </c>
    </row>
    <row r="2272" spans="17:18" x14ac:dyDescent="0.3">
      <c r="Q2272" s="2" t="s">
        <v>893</v>
      </c>
      <c r="R2272" s="2">
        <v>2024</v>
      </c>
    </row>
    <row r="2273" spans="17:18" x14ac:dyDescent="0.3">
      <c r="Q2273" s="2" t="s">
        <v>1830</v>
      </c>
      <c r="R2273" s="2">
        <v>2024</v>
      </c>
    </row>
    <row r="2274" spans="17:18" x14ac:dyDescent="0.3">
      <c r="Q2274" s="2" t="s">
        <v>2484</v>
      </c>
      <c r="R2274" s="2">
        <v>2024</v>
      </c>
    </row>
    <row r="2275" spans="17:18" x14ac:dyDescent="0.3">
      <c r="Q2275" s="2" t="s">
        <v>1106</v>
      </c>
      <c r="R2275" s="2">
        <v>2024</v>
      </c>
    </row>
    <row r="2276" spans="17:18" x14ac:dyDescent="0.3">
      <c r="Q2276" s="2" t="s">
        <v>819</v>
      </c>
      <c r="R2276" s="2">
        <v>2024</v>
      </c>
    </row>
    <row r="2277" spans="17:18" x14ac:dyDescent="0.3">
      <c r="Q2277" s="2" t="s">
        <v>1281</v>
      </c>
      <c r="R2277" s="2">
        <v>2024</v>
      </c>
    </row>
    <row r="2278" spans="17:18" x14ac:dyDescent="0.3">
      <c r="Q2278" s="2" t="s">
        <v>163</v>
      </c>
      <c r="R2278" s="2">
        <v>2024</v>
      </c>
    </row>
    <row r="2279" spans="17:18" x14ac:dyDescent="0.3">
      <c r="Q2279" s="2" t="s">
        <v>1140</v>
      </c>
      <c r="R2279" s="2">
        <v>2024</v>
      </c>
    </row>
    <row r="2280" spans="17:18" x14ac:dyDescent="0.3">
      <c r="Q2280" s="2" t="s">
        <v>1232</v>
      </c>
      <c r="R2280" s="2">
        <v>2024</v>
      </c>
    </row>
    <row r="2281" spans="17:18" x14ac:dyDescent="0.3">
      <c r="Q2281" s="2" t="s">
        <v>182</v>
      </c>
      <c r="R2281" s="2">
        <v>2024</v>
      </c>
    </row>
    <row r="2282" spans="17:18" x14ac:dyDescent="0.3">
      <c r="Q2282" s="2" t="s">
        <v>1479</v>
      </c>
      <c r="R2282" s="2">
        <v>2024</v>
      </c>
    </row>
    <row r="2283" spans="17:18" x14ac:dyDescent="0.3">
      <c r="Q2283" s="2" t="s">
        <v>327</v>
      </c>
      <c r="R2283" s="2">
        <v>2024</v>
      </c>
    </row>
    <row r="2284" spans="17:18" x14ac:dyDescent="0.3">
      <c r="Q2284" s="2" t="s">
        <v>405</v>
      </c>
      <c r="R2284" s="2">
        <v>2024</v>
      </c>
    </row>
    <row r="2285" spans="17:18" x14ac:dyDescent="0.3">
      <c r="Q2285" s="2" t="s">
        <v>1223</v>
      </c>
      <c r="R2285" s="2">
        <v>2024</v>
      </c>
    </row>
    <row r="2286" spans="17:18" x14ac:dyDescent="0.3">
      <c r="Q2286" s="2" t="s">
        <v>2382</v>
      </c>
      <c r="R2286" s="2">
        <v>2024</v>
      </c>
    </row>
    <row r="2287" spans="17:18" x14ac:dyDescent="0.3">
      <c r="Q2287" s="2" t="s">
        <v>239</v>
      </c>
      <c r="R2287" s="2">
        <v>2024</v>
      </c>
    </row>
    <row r="2288" spans="17:18" x14ac:dyDescent="0.3">
      <c r="Q2288" s="2" t="s">
        <v>595</v>
      </c>
      <c r="R2288" s="2">
        <v>2024</v>
      </c>
    </row>
    <row r="2289" spans="17:18" x14ac:dyDescent="0.3">
      <c r="Q2289" s="2" t="s">
        <v>1078</v>
      </c>
      <c r="R2289" s="2">
        <v>2024</v>
      </c>
    </row>
    <row r="2290" spans="17:18" x14ac:dyDescent="0.3">
      <c r="Q2290" s="2" t="s">
        <v>2214</v>
      </c>
      <c r="R2290" s="2">
        <v>2024</v>
      </c>
    </row>
    <row r="2291" spans="17:18" x14ac:dyDescent="0.3">
      <c r="Q2291" s="2" t="s">
        <v>648</v>
      </c>
      <c r="R2291" s="2">
        <v>2024</v>
      </c>
    </row>
    <row r="2292" spans="17:18" x14ac:dyDescent="0.3">
      <c r="Q2292" s="2" t="s">
        <v>2278</v>
      </c>
      <c r="R2292" s="2">
        <v>2024</v>
      </c>
    </row>
    <row r="2293" spans="17:18" x14ac:dyDescent="0.3">
      <c r="Q2293" s="2" t="s">
        <v>2256</v>
      </c>
      <c r="R2293" s="2">
        <v>2024</v>
      </c>
    </row>
    <row r="2294" spans="17:18" x14ac:dyDescent="0.3">
      <c r="Q2294" s="2" t="s">
        <v>2539</v>
      </c>
      <c r="R2294" s="2">
        <v>2024</v>
      </c>
    </row>
    <row r="2295" spans="17:18" x14ac:dyDescent="0.3">
      <c r="Q2295" s="2" t="s">
        <v>514</v>
      </c>
      <c r="R2295" s="2">
        <v>2024</v>
      </c>
    </row>
    <row r="2296" spans="17:18" x14ac:dyDescent="0.3">
      <c r="Q2296" s="2" t="s">
        <v>507</v>
      </c>
      <c r="R2296" s="2">
        <v>2024</v>
      </c>
    </row>
    <row r="2297" spans="17:18" x14ac:dyDescent="0.3">
      <c r="Q2297" s="2" t="s">
        <v>674</v>
      </c>
      <c r="R2297" s="2">
        <v>2024</v>
      </c>
    </row>
    <row r="2298" spans="17:18" x14ac:dyDescent="0.3">
      <c r="Q2298" s="2" t="s">
        <v>1044</v>
      </c>
      <c r="R2298" s="2">
        <v>2024</v>
      </c>
    </row>
    <row r="2299" spans="17:18" x14ac:dyDescent="0.3">
      <c r="Q2299" s="2" t="s">
        <v>1799</v>
      </c>
      <c r="R2299" s="2">
        <v>2024</v>
      </c>
    </row>
    <row r="2300" spans="17:18" x14ac:dyDescent="0.3">
      <c r="Q2300" s="2" t="s">
        <v>1504</v>
      </c>
      <c r="R2300" s="2">
        <v>2024</v>
      </c>
    </row>
    <row r="2301" spans="17:18" x14ac:dyDescent="0.3">
      <c r="Q2301" s="2" t="s">
        <v>400</v>
      </c>
      <c r="R2301" s="2">
        <v>2024</v>
      </c>
    </row>
    <row r="2302" spans="17:18" x14ac:dyDescent="0.3">
      <c r="Q2302" s="2" t="s">
        <v>1150</v>
      </c>
      <c r="R2302" s="2">
        <v>2024</v>
      </c>
    </row>
    <row r="2303" spans="17:18" x14ac:dyDescent="0.3">
      <c r="Q2303" s="2" t="s">
        <v>601</v>
      </c>
      <c r="R2303" s="2">
        <v>2024</v>
      </c>
    </row>
    <row r="2304" spans="17:18" x14ac:dyDescent="0.3">
      <c r="Q2304" s="2" t="s">
        <v>2105</v>
      </c>
      <c r="R2304" s="2">
        <v>2024</v>
      </c>
    </row>
    <row r="2305" spans="17:18" x14ac:dyDescent="0.3">
      <c r="Q2305" s="2" t="s">
        <v>1943</v>
      </c>
      <c r="R2305" s="2">
        <v>2024</v>
      </c>
    </row>
    <row r="2306" spans="17:18" x14ac:dyDescent="0.3">
      <c r="Q2306" s="2" t="s">
        <v>891</v>
      </c>
      <c r="R2306" s="2">
        <v>2024</v>
      </c>
    </row>
    <row r="2307" spans="17:18" x14ac:dyDescent="0.3">
      <c r="Q2307" s="2" t="s">
        <v>547</v>
      </c>
      <c r="R2307" s="2">
        <v>2024</v>
      </c>
    </row>
    <row r="2308" spans="17:18" x14ac:dyDescent="0.3">
      <c r="Q2308" s="2" t="s">
        <v>2616</v>
      </c>
      <c r="R2308" s="2">
        <v>2024</v>
      </c>
    </row>
    <row r="2309" spans="17:18" x14ac:dyDescent="0.3">
      <c r="Q2309" s="2" t="s">
        <v>1297</v>
      </c>
      <c r="R2309" s="2">
        <v>2024</v>
      </c>
    </row>
    <row r="2310" spans="17:18" x14ac:dyDescent="0.3">
      <c r="Q2310" s="2" t="s">
        <v>2325</v>
      </c>
      <c r="R2310" s="2">
        <v>2024</v>
      </c>
    </row>
    <row r="2311" spans="17:18" x14ac:dyDescent="0.3">
      <c r="Q2311" s="2" t="s">
        <v>2106</v>
      </c>
      <c r="R2311" s="2">
        <v>2024</v>
      </c>
    </row>
    <row r="2312" spans="17:18" x14ac:dyDescent="0.3">
      <c r="Q2312" s="2" t="s">
        <v>1214</v>
      </c>
      <c r="R2312" s="2">
        <v>2024</v>
      </c>
    </row>
    <row r="2313" spans="17:18" x14ac:dyDescent="0.3">
      <c r="Q2313" s="2" t="s">
        <v>2626</v>
      </c>
      <c r="R2313" s="2">
        <v>2024</v>
      </c>
    </row>
    <row r="2314" spans="17:18" x14ac:dyDescent="0.3">
      <c r="Q2314" s="2" t="s">
        <v>1937</v>
      </c>
      <c r="R2314" s="2">
        <v>2024</v>
      </c>
    </row>
    <row r="2315" spans="17:18" x14ac:dyDescent="0.3">
      <c r="Q2315" s="2" t="s">
        <v>1305</v>
      </c>
      <c r="R2315" s="2">
        <v>2024</v>
      </c>
    </row>
    <row r="2316" spans="17:18" x14ac:dyDescent="0.3">
      <c r="Q2316" s="2" t="s">
        <v>1674</v>
      </c>
      <c r="R2316" s="2">
        <v>2024</v>
      </c>
    </row>
    <row r="2317" spans="17:18" x14ac:dyDescent="0.3">
      <c r="Q2317" s="2" t="s">
        <v>2015</v>
      </c>
      <c r="R2317" s="2">
        <v>2024</v>
      </c>
    </row>
    <row r="2318" spans="17:18" x14ac:dyDescent="0.3">
      <c r="Q2318" s="2" t="s">
        <v>1251</v>
      </c>
      <c r="R2318" s="2">
        <v>2024</v>
      </c>
    </row>
    <row r="2319" spans="17:18" x14ac:dyDescent="0.3">
      <c r="Q2319" s="2" t="s">
        <v>1976</v>
      </c>
      <c r="R2319" s="2">
        <v>2024</v>
      </c>
    </row>
    <row r="2320" spans="17:18" x14ac:dyDescent="0.3">
      <c r="Q2320" s="2" t="s">
        <v>246</v>
      </c>
      <c r="R2320" s="2">
        <v>2024</v>
      </c>
    </row>
    <row r="2321" spans="17:18" x14ac:dyDescent="0.3">
      <c r="Q2321" s="2" t="s">
        <v>953</v>
      </c>
      <c r="R2321" s="2">
        <v>2024</v>
      </c>
    </row>
    <row r="2322" spans="17:18" x14ac:dyDescent="0.3">
      <c r="Q2322" s="2" t="s">
        <v>1576</v>
      </c>
      <c r="R2322" s="2">
        <v>2024</v>
      </c>
    </row>
    <row r="2323" spans="17:18" x14ac:dyDescent="0.3">
      <c r="Q2323" s="2" t="s">
        <v>904</v>
      </c>
      <c r="R2323" s="2">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5EE2-4B5D-46C1-9EB0-B6FD62A784EB}">
  <dimension ref="A1"/>
  <sheetViews>
    <sheetView showGridLines="0" tabSelected="1" zoomScale="45" zoomScaleNormal="51" workbookViewId="0">
      <selection activeCell="X15" sqref="X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RK PREETH</cp:lastModifiedBy>
  <dcterms:created xsi:type="dcterms:W3CDTF">2025-11-07T12:45:26Z</dcterms:created>
  <dcterms:modified xsi:type="dcterms:W3CDTF">2025-11-25T10:17:44Z</dcterms:modified>
</cp:coreProperties>
</file>