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rykrokso_microsoft_com/Documents/azure/Arc/"/>
    </mc:Choice>
  </mc:AlternateContent>
  <xr:revisionPtr revIDLastSave="37" documentId="8_{D90D4609-F667-4285-9D1D-6D7C61671D42}" xr6:coauthVersionLast="47" xr6:coauthVersionMax="47" xr10:uidLastSave="{CC3D188F-33F9-41DD-8A77-FC6C7A991233}"/>
  <bookViews>
    <workbookView xWindow="5660" yWindow="15890" windowWidth="24220" windowHeight="15500" xr2:uid="{70EF1488-9EBF-4AAF-A68E-18EE6E325FD9}"/>
  </bookViews>
  <sheets>
    <sheet name="SQL 2012" sheetId="5" r:id="rId1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5" l="1"/>
  <c r="F27" i="5"/>
  <c r="F28" i="5"/>
  <c r="F29" i="5"/>
  <c r="F30" i="5"/>
  <c r="F2" i="5"/>
  <c r="F3" i="5"/>
  <c r="F4" i="5"/>
  <c r="F5" i="5"/>
  <c r="F6" i="5"/>
  <c r="F7" i="5"/>
  <c r="F8" i="5"/>
  <c r="F9" i="5"/>
  <c r="F10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11" i="5"/>
  <c r="E26" i="5"/>
  <c r="E27" i="5"/>
  <c r="E28" i="5"/>
  <c r="E29" i="5"/>
  <c r="E30" i="5"/>
  <c r="E2" i="5"/>
  <c r="E3" i="5"/>
  <c r="E4" i="5"/>
  <c r="E5" i="5"/>
  <c r="E6" i="5"/>
  <c r="E7" i="5"/>
  <c r="E8" i="5"/>
  <c r="E9" i="5"/>
  <c r="E10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11" i="5"/>
  <c r="E31" i="5" l="1"/>
  <c r="F31" i="5" l="1"/>
</calcChain>
</file>

<file path=xl/sharedStrings.xml><?xml version="1.0" encoding="utf-8"?>
<sst xmlns="http://schemas.openxmlformats.org/spreadsheetml/2006/main" count="95" uniqueCount="42">
  <si>
    <t>Name</t>
  </si>
  <si>
    <t>SQL Version</t>
  </si>
  <si>
    <t>SQL Edition</t>
  </si>
  <si>
    <t>CPU Count</t>
  </si>
  <si>
    <t>Cores</t>
  </si>
  <si>
    <t>Microsoft SQL Server 2012 (64-bit)</t>
  </si>
  <si>
    <t>Enterprise Edition (64-bit)</t>
  </si>
  <si>
    <t>Enterprise Edition</t>
  </si>
  <si>
    <t>Standard Edition</t>
  </si>
  <si>
    <t>Enterprise Edition: Core-based Licensing</t>
  </si>
  <si>
    <t>Total</t>
  </si>
  <si>
    <t>SQL_Core_Standard</t>
  </si>
  <si>
    <t>SQL_Core_Enterprise</t>
  </si>
  <si>
    <t>SQL Server 1</t>
  </si>
  <si>
    <t>SQL Server 2</t>
  </si>
  <si>
    <t>SQL Server 3</t>
  </si>
  <si>
    <t>SQL Server 4</t>
  </si>
  <si>
    <t>SQL Server 5</t>
  </si>
  <si>
    <t>SQL Server 6</t>
  </si>
  <si>
    <t>SQL Server 7</t>
  </si>
  <si>
    <t>SQL Server 8</t>
  </si>
  <si>
    <t>SQL Server 9</t>
  </si>
  <si>
    <t>SQL Server 10</t>
  </si>
  <si>
    <t>SQL Server 11</t>
  </si>
  <si>
    <t>SQL Server 12</t>
  </si>
  <si>
    <t>SQL Server 13</t>
  </si>
  <si>
    <t>SQL Server 14</t>
  </si>
  <si>
    <t>SQL Server 15</t>
  </si>
  <si>
    <t>SQL Server 16</t>
  </si>
  <si>
    <t>SQL Server 17</t>
  </si>
  <si>
    <t>SQL Server 18</t>
  </si>
  <si>
    <t>SQL Server 19</t>
  </si>
  <si>
    <t>SQL Server 20</t>
  </si>
  <si>
    <t>SQL Server 21</t>
  </si>
  <si>
    <t>SQL Server 22</t>
  </si>
  <si>
    <t>SQL Server 23</t>
  </si>
  <si>
    <t>SQL Server 24</t>
  </si>
  <si>
    <t>SQL Server 25</t>
  </si>
  <si>
    <t>SQL Server 26</t>
  </si>
  <si>
    <t>SQL Server 27</t>
  </si>
  <si>
    <t>SQL Server 28</t>
  </si>
  <si>
    <t>SQL Server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</si>
</sst>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1" fontId="0" fillId="0" borderId="0" xfId="0" applyNumberFormat="1" applyAlignment="1">
      <alignment vertical="top" wrapText="1"/>
    </xf>
    <xf numFmtId="1" fontId="0" fillId="0" borderId="0" xfId="0" applyNumberFormat="1"/>
    <xf numFmtId="1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4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" formatCode="0"/>
      <alignment horizontal="general" vertical="top" textRotation="0" wrapText="1" indent="0" justifyLastLine="0" shrinkToFit="0" readingOrder="0"/>
    </dxf>
    <dxf>
      <numFmt numFmtId="1" formatCode="0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933CE5-ABF8-49CE-9C28-4AC2D985ADD8}" name="Table13" displayName="Table13" ref="A1:F31" totalsRowCount="1" headerRowDxfId="13" dataDxfId="12">
  <autoFilter ref="A1:F30" xr:uid="{AC4E02CE-6DFE-4708-97A0-E0AFD958F692}"/>
  <sortState xmlns:xlrd2="http://schemas.microsoft.com/office/spreadsheetml/2017/richdata2" ref="A2:F30">
    <sortCondition descending="1" ref="C1:C30"/>
  </sortState>
  <tableColumns count="6">
    <tableColumn id="1" xr3:uid="{4C773744-6A92-48E2-9932-BEF40B936F1F}" name="Name" totalsRowLabel="Total" dataDxfId="11" totalsRowDxfId="5"/>
    <tableColumn id="6" xr3:uid="{A8C07837-95E4-437D-9B70-1A34B7C4832E}" name="SQL Version" dataDxfId="10" totalsRowDxfId="4"/>
    <tableColumn id="7" xr3:uid="{DB21A820-60E4-4A3F-BF38-4D977AE2AB06}" name="SQL Edition" dataDxfId="9" totalsRowDxfId="3"/>
    <tableColumn id="16" xr3:uid="{9ED01522-3769-4389-9A92-AD84460D67CC}" name="Cores" dataDxfId="8" totalsRowDxfId="2"/>
    <tableColumn id="30" xr3:uid="{DC638085-17DF-4604-B445-4B6D67EE9452}" name="SQL_Core_Standard" totalsRowFunction="sum" dataDxfId="7" totalsRowDxfId="1">
      <calculatedColumnFormula>IF(AND(ISNUMBER(SEARCH("2012",Table13[[#This Row],[SQL Version]])), ISNUMBER(SEARCH("Standard",Table13[[#This Row],[SQL Edition]]))),IF(Table13[[#This Row],[Cores]]&lt;4,4,Table13[[#This Row],[Cores]]), "")</calculatedColumnFormula>
    </tableColumn>
    <tableColumn id="29" xr3:uid="{5D7B0D6A-A714-47A5-84D5-E69FC19B6D1C}" name="SQL_Core_Enterprise" totalsRowFunction="sum" dataDxfId="6" totalsRowDxfId="0">
      <calculatedColumnFormula>IF(AND(ISNUMBER(SEARCH("2012",Table13[[#This Row],[SQL Version]])), ISNUMBER(SEARCH("Enterprise",Table13[[#This Row],[SQL Edition]]))),IF(Table13[[#This Row],[Cores]]&lt;4,4,Table13[[#This Row],[Cores]]), "")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05E49-86CB-4A6C-B97F-E0EAE4F785DF}">
  <dimension ref="A1:F31"/>
  <sheetViews>
    <sheetView tabSelected="1" workbookViewId="0">
      <selection activeCell="H9" sqref="H9"/>
    </sheetView>
  </sheetViews>
  <sheetFormatPr defaultColWidth="21.7109375" defaultRowHeight="15" x14ac:dyDescent="0.25"/>
  <cols>
    <col min="2" max="2" width="34.140625" bestFit="1" customWidth="1"/>
    <col min="3" max="3" width="32.140625" customWidth="1"/>
    <col min="5" max="5" width="21.7109375" style="5"/>
  </cols>
  <sheetData>
    <row r="1" spans="1:6" x14ac:dyDescent="0.25">
      <c r="A1" s="1" t="s">
        <v>0</v>
      </c>
      <c r="B1" s="1" t="s">
        <v>1</v>
      </c>
      <c r="C1" s="1" t="s">
        <v>2</v>
      </c>
      <c r="D1" s="7" t="s">
        <v>4</v>
      </c>
      <c r="E1" s="6" t="s">
        <v>11</v>
      </c>
      <c r="F1" s="7" t="s">
        <v>12</v>
      </c>
    </row>
    <row r="2" spans="1:6" ht="15" customHeight="1" x14ac:dyDescent="0.25">
      <c r="A2" s="2" t="s">
        <v>18</v>
      </c>
      <c r="B2" s="2" t="s">
        <v>5</v>
      </c>
      <c r="C2" s="2" t="s">
        <v>8</v>
      </c>
      <c r="D2" s="3">
        <v>8</v>
      </c>
      <c r="E2" s="4">
        <f>IF(AND(ISNUMBER(SEARCH("2012",Table13[[#This Row],[SQL Version]])), ISNUMBER(SEARCH("Standard",Table13[[#This Row],[SQL Edition]]))),IF(Table13[[#This Row],[Cores]]&lt;4,4,Table13[[#This Row],[Cores]]), "")</f>
        <v>8</v>
      </c>
      <c r="F2" s="4" t="str">
        <f>IF(AND(ISNUMBER(SEARCH("2012",Table13[[#This Row],[SQL Version]])), ISNUMBER(SEARCH("Enterprise",Table13[[#This Row],[SQL Edition]]))),IF(Table13[[#This Row],[Cores]]&lt;4,4,Table13[[#This Row],[Cores]]), "")</f>
        <v/>
      </c>
    </row>
    <row r="3" spans="1:6" ht="15" customHeight="1" x14ac:dyDescent="0.25">
      <c r="A3" s="2" t="s">
        <v>19</v>
      </c>
      <c r="B3" s="2" t="s">
        <v>5</v>
      </c>
      <c r="C3" s="2" t="s">
        <v>8</v>
      </c>
      <c r="D3" s="3">
        <v>4</v>
      </c>
      <c r="E3" s="4">
        <f>IF(AND(ISNUMBER(SEARCH("2012",Table13[[#This Row],[SQL Version]])), ISNUMBER(SEARCH("Standard",Table13[[#This Row],[SQL Edition]]))),IF(Table13[[#This Row],[Cores]]&lt;4,4,Table13[[#This Row],[Cores]]), "")</f>
        <v>4</v>
      </c>
      <c r="F3" s="4" t="str">
        <f>IF(AND(ISNUMBER(SEARCH("2012",Table13[[#This Row],[SQL Version]])), ISNUMBER(SEARCH("Enterprise",Table13[[#This Row],[SQL Edition]]))),IF(Table13[[#This Row],[Cores]]&lt;4,4,Table13[[#This Row],[Cores]]), "")</f>
        <v/>
      </c>
    </row>
    <row r="4" spans="1:6" ht="15" customHeight="1" x14ac:dyDescent="0.25">
      <c r="A4" s="2" t="s">
        <v>20</v>
      </c>
      <c r="B4" s="2" t="s">
        <v>5</v>
      </c>
      <c r="C4" s="2" t="s">
        <v>8</v>
      </c>
      <c r="D4" s="3">
        <v>2</v>
      </c>
      <c r="E4" s="4">
        <f>IF(AND(ISNUMBER(SEARCH("2012",Table13[[#This Row],[SQL Version]])), ISNUMBER(SEARCH("Standard",Table13[[#This Row],[SQL Edition]]))),IF(Table13[[#This Row],[Cores]]&lt;4,4,Table13[[#This Row],[Cores]]), "")</f>
        <v>4</v>
      </c>
      <c r="F4" s="4" t="str">
        <f>IF(AND(ISNUMBER(SEARCH("2012",Table13[[#This Row],[SQL Version]])), ISNUMBER(SEARCH("Enterprise",Table13[[#This Row],[SQL Edition]]))),IF(Table13[[#This Row],[Cores]]&lt;4,4,Table13[[#This Row],[Cores]]), "")</f>
        <v/>
      </c>
    </row>
    <row r="5" spans="1:6" ht="15" customHeight="1" x14ac:dyDescent="0.25">
      <c r="A5" s="2" t="s">
        <v>21</v>
      </c>
      <c r="B5" s="2" t="s">
        <v>5</v>
      </c>
      <c r="C5" s="2" t="s">
        <v>8</v>
      </c>
      <c r="D5" s="3">
        <v>2</v>
      </c>
      <c r="E5" s="4">
        <f>IF(AND(ISNUMBER(SEARCH("2012",Table13[[#This Row],[SQL Version]])), ISNUMBER(SEARCH("Standard",Table13[[#This Row],[SQL Edition]]))),IF(Table13[[#This Row],[Cores]]&lt;4,4,Table13[[#This Row],[Cores]]), "")</f>
        <v>4</v>
      </c>
      <c r="F5" s="4" t="str">
        <f>IF(AND(ISNUMBER(SEARCH("2012",Table13[[#This Row],[SQL Version]])), ISNUMBER(SEARCH("Enterprise",Table13[[#This Row],[SQL Edition]]))),IF(Table13[[#This Row],[Cores]]&lt;4,4,Table13[[#This Row],[Cores]]), "")</f>
        <v/>
      </c>
    </row>
    <row r="6" spans="1:6" ht="15" customHeight="1" x14ac:dyDescent="0.25">
      <c r="A6" s="2" t="s">
        <v>22</v>
      </c>
      <c r="B6" s="2" t="s">
        <v>5</v>
      </c>
      <c r="C6" s="2" t="s">
        <v>8</v>
      </c>
      <c r="D6" s="3">
        <v>2</v>
      </c>
      <c r="E6" s="4">
        <f>IF(AND(ISNUMBER(SEARCH("2012",Table13[[#This Row],[SQL Version]])), ISNUMBER(SEARCH("Standard",Table13[[#This Row],[SQL Edition]]))),IF(Table13[[#This Row],[Cores]]&lt;4,4,Table13[[#This Row],[Cores]]), "")</f>
        <v>4</v>
      </c>
      <c r="F6" s="4" t="str">
        <f>IF(AND(ISNUMBER(SEARCH("2012",Table13[[#This Row],[SQL Version]])), ISNUMBER(SEARCH("Enterprise",Table13[[#This Row],[SQL Edition]]))),IF(Table13[[#This Row],[Cores]]&lt;4,4,Table13[[#This Row],[Cores]]), "")</f>
        <v/>
      </c>
    </row>
    <row r="7" spans="1:6" ht="15" customHeight="1" x14ac:dyDescent="0.25">
      <c r="A7" s="2" t="s">
        <v>23</v>
      </c>
      <c r="B7" s="2" t="s">
        <v>5</v>
      </c>
      <c r="C7" s="2" t="s">
        <v>8</v>
      </c>
      <c r="D7" s="3">
        <v>8</v>
      </c>
      <c r="E7" s="4">
        <f>IF(AND(ISNUMBER(SEARCH("2012",Table13[[#This Row],[SQL Version]])), ISNUMBER(SEARCH("Standard",Table13[[#This Row],[SQL Edition]]))),IF(Table13[[#This Row],[Cores]]&lt;4,4,Table13[[#This Row],[Cores]]), "")</f>
        <v>8</v>
      </c>
      <c r="F7" s="4" t="str">
        <f>IF(AND(ISNUMBER(SEARCH("2012",Table13[[#This Row],[SQL Version]])), ISNUMBER(SEARCH("Enterprise",Table13[[#This Row],[SQL Edition]]))),IF(Table13[[#This Row],[Cores]]&lt;4,4,Table13[[#This Row],[Cores]]), "")</f>
        <v/>
      </c>
    </row>
    <row r="8" spans="1:6" ht="15" customHeight="1" x14ac:dyDescent="0.25">
      <c r="A8" s="2" t="s">
        <v>24</v>
      </c>
      <c r="B8" s="2" t="s">
        <v>5</v>
      </c>
      <c r="C8" s="2" t="s">
        <v>8</v>
      </c>
      <c r="D8" s="3">
        <v>8</v>
      </c>
      <c r="E8" s="4">
        <f>IF(AND(ISNUMBER(SEARCH("2012",Table13[[#This Row],[SQL Version]])), ISNUMBER(SEARCH("Standard",Table13[[#This Row],[SQL Edition]]))),IF(Table13[[#This Row],[Cores]]&lt;4,4,Table13[[#This Row],[Cores]]), "")</f>
        <v>8</v>
      </c>
      <c r="F8" s="4" t="str">
        <f>IF(AND(ISNUMBER(SEARCH("2012",Table13[[#This Row],[SQL Version]])), ISNUMBER(SEARCH("Enterprise",Table13[[#This Row],[SQL Edition]]))),IF(Table13[[#This Row],[Cores]]&lt;4,4,Table13[[#This Row],[Cores]]), "")</f>
        <v/>
      </c>
    </row>
    <row r="9" spans="1:6" ht="15" customHeight="1" x14ac:dyDescent="0.25">
      <c r="A9" s="2" t="s">
        <v>25</v>
      </c>
      <c r="B9" s="2" t="s">
        <v>5</v>
      </c>
      <c r="C9" s="2" t="s">
        <v>8</v>
      </c>
      <c r="D9" s="3">
        <v>8</v>
      </c>
      <c r="E9" s="4">
        <f>IF(AND(ISNUMBER(SEARCH("2012",Table13[[#This Row],[SQL Version]])), ISNUMBER(SEARCH("Standard",Table13[[#This Row],[SQL Edition]]))),IF(Table13[[#This Row],[Cores]]&lt;4,4,Table13[[#This Row],[Cores]]), "")</f>
        <v>8</v>
      </c>
      <c r="F9" s="4" t="str">
        <f>IF(AND(ISNUMBER(SEARCH("2012",Table13[[#This Row],[SQL Version]])), ISNUMBER(SEARCH("Enterprise",Table13[[#This Row],[SQL Edition]]))),IF(Table13[[#This Row],[Cores]]&lt;4,4,Table13[[#This Row],[Cores]]), "")</f>
        <v/>
      </c>
    </row>
    <row r="10" spans="1:6" ht="15" customHeight="1" x14ac:dyDescent="0.25">
      <c r="A10" s="2" t="s">
        <v>26</v>
      </c>
      <c r="B10" s="2" t="s">
        <v>5</v>
      </c>
      <c r="C10" s="2" t="s">
        <v>8</v>
      </c>
      <c r="D10" s="3">
        <v>2</v>
      </c>
      <c r="E10" s="4">
        <f>IF(AND(ISNUMBER(SEARCH("2012",Table13[[#This Row],[SQL Version]])), ISNUMBER(SEARCH("Standard",Table13[[#This Row],[SQL Edition]]))),IF(Table13[[#This Row],[Cores]]&lt;4,4,Table13[[#This Row],[Cores]]), "")</f>
        <v>4</v>
      </c>
      <c r="F10" s="4" t="str">
        <f>IF(AND(ISNUMBER(SEARCH("2012",Table13[[#This Row],[SQL Version]])), ISNUMBER(SEARCH("Enterprise",Table13[[#This Row],[SQL Edition]]))),IF(Table13[[#This Row],[Cores]]&lt;4,4,Table13[[#This Row],[Cores]]), "")</f>
        <v/>
      </c>
    </row>
    <row r="11" spans="1:6" ht="15" customHeight="1" x14ac:dyDescent="0.25">
      <c r="A11" s="2" t="s">
        <v>41</v>
      </c>
      <c r="B11" s="2" t="s">
        <v>5</v>
      </c>
      <c r="C11" s="2" t="s">
        <v>9</v>
      </c>
      <c r="D11" s="3">
        <v>4</v>
      </c>
      <c r="E11" s="4" t="str">
        <f>IF(AND(ISNUMBER(SEARCH("2012",Table13[[#This Row],[SQL Version]])), ISNUMBER(SEARCH("Standard",Table13[[#This Row],[SQL Edition]]))),IF(Table13[[#This Row],[Cores]]&lt;4,4,Table13[[#This Row],[Cores]]), "")</f>
        <v/>
      </c>
      <c r="F11" s="4">
        <f>IF(AND(ISNUMBER(SEARCH("2012",Table13[[#This Row],[SQL Version]])), ISNUMBER(SEARCH("Enterprise",Table13[[#This Row],[SQL Edition]]))),IF(Table13[[#This Row],[Cores]]&lt;4,4,Table13[[#This Row],[Cores]]), "")</f>
        <v>4</v>
      </c>
    </row>
    <row r="12" spans="1:6" ht="15" customHeight="1" x14ac:dyDescent="0.25">
      <c r="A12" s="2" t="s">
        <v>27</v>
      </c>
      <c r="B12" s="2" t="s">
        <v>5</v>
      </c>
      <c r="C12" s="2" t="s">
        <v>6</v>
      </c>
      <c r="D12" s="3">
        <v>8</v>
      </c>
      <c r="E12" s="4" t="str">
        <f>IF(AND(ISNUMBER(SEARCH("2012",Table13[[#This Row],[SQL Version]])), ISNUMBER(SEARCH("Standard",Table13[[#This Row],[SQL Edition]]))),IF(Table13[[#This Row],[Cores]]&lt;4,4,Table13[[#This Row],[Cores]]), "")</f>
        <v/>
      </c>
      <c r="F12" s="4">
        <f>IF(AND(ISNUMBER(SEARCH("2012",Table13[[#This Row],[SQL Version]])), ISNUMBER(SEARCH("Enterprise",Table13[[#This Row],[SQL Edition]]))),IF(Table13[[#This Row],[Cores]]&lt;4,4,Table13[[#This Row],[Cores]]), "")</f>
        <v>8</v>
      </c>
    </row>
    <row r="13" spans="1:6" ht="15" customHeight="1" x14ac:dyDescent="0.25">
      <c r="A13" s="2" t="s">
        <v>28</v>
      </c>
      <c r="B13" s="2" t="s">
        <v>5</v>
      </c>
      <c r="C13" s="2" t="s">
        <v>6</v>
      </c>
      <c r="D13" s="3">
        <v>4</v>
      </c>
      <c r="E13" s="4" t="str">
        <f>IF(AND(ISNUMBER(SEARCH("2012",Table13[[#This Row],[SQL Version]])), ISNUMBER(SEARCH("Standard",Table13[[#This Row],[SQL Edition]]))),IF(Table13[[#This Row],[Cores]]&lt;4,4,Table13[[#This Row],[Cores]]), "")</f>
        <v/>
      </c>
      <c r="F13" s="4">
        <f>IF(AND(ISNUMBER(SEARCH("2012",Table13[[#This Row],[SQL Version]])), ISNUMBER(SEARCH("Enterprise",Table13[[#This Row],[SQL Edition]]))),IF(Table13[[#This Row],[Cores]]&lt;4,4,Table13[[#This Row],[Cores]]), "")</f>
        <v>4</v>
      </c>
    </row>
    <row r="14" spans="1:6" ht="15" customHeight="1" x14ac:dyDescent="0.25">
      <c r="A14" s="2" t="s">
        <v>29</v>
      </c>
      <c r="B14" s="2" t="s">
        <v>5</v>
      </c>
      <c r="C14" s="2" t="s">
        <v>6</v>
      </c>
      <c r="D14" s="3">
        <v>8</v>
      </c>
      <c r="E14" s="4" t="str">
        <f>IF(AND(ISNUMBER(SEARCH("2012",Table13[[#This Row],[SQL Version]])), ISNUMBER(SEARCH("Standard",Table13[[#This Row],[SQL Edition]]))),IF(Table13[[#This Row],[Cores]]&lt;4,4,Table13[[#This Row],[Cores]]), "")</f>
        <v/>
      </c>
      <c r="F14" s="4">
        <f>IF(AND(ISNUMBER(SEARCH("2012",Table13[[#This Row],[SQL Version]])), ISNUMBER(SEARCH("Enterprise",Table13[[#This Row],[SQL Edition]]))),IF(Table13[[#This Row],[Cores]]&lt;4,4,Table13[[#This Row],[Cores]]), "")</f>
        <v>8</v>
      </c>
    </row>
    <row r="15" spans="1:6" ht="15" customHeight="1" x14ac:dyDescent="0.25">
      <c r="A15" s="2" t="s">
        <v>30</v>
      </c>
      <c r="B15" s="2" t="s">
        <v>5</v>
      </c>
      <c r="C15" s="2" t="s">
        <v>6</v>
      </c>
      <c r="D15" s="3">
        <v>2</v>
      </c>
      <c r="E15" s="4" t="str">
        <f>IF(AND(ISNUMBER(SEARCH("2012",Table13[[#This Row],[SQL Version]])), ISNUMBER(SEARCH("Standard",Table13[[#This Row],[SQL Edition]]))),IF(Table13[[#This Row],[Cores]]&lt;4,4,Table13[[#This Row],[Cores]]), "")</f>
        <v/>
      </c>
      <c r="F15" s="4">
        <f>IF(AND(ISNUMBER(SEARCH("2012",Table13[[#This Row],[SQL Version]])), ISNUMBER(SEARCH("Enterprise",Table13[[#This Row],[SQL Edition]]))),IF(Table13[[#This Row],[Cores]]&lt;4,4,Table13[[#This Row],[Cores]]), "")</f>
        <v>4</v>
      </c>
    </row>
    <row r="16" spans="1:6" ht="15" customHeight="1" x14ac:dyDescent="0.25">
      <c r="A16" s="2" t="s">
        <v>31</v>
      </c>
      <c r="B16" s="2" t="s">
        <v>5</v>
      </c>
      <c r="C16" s="2" t="s">
        <v>6</v>
      </c>
      <c r="D16" s="3">
        <v>2</v>
      </c>
      <c r="E16" s="4" t="str">
        <f>IF(AND(ISNUMBER(SEARCH("2012",Table13[[#This Row],[SQL Version]])), ISNUMBER(SEARCH("Standard",Table13[[#This Row],[SQL Edition]]))),IF(Table13[[#This Row],[Cores]]&lt;4,4,Table13[[#This Row],[Cores]]), "")</f>
        <v/>
      </c>
      <c r="F16" s="4">
        <f>IF(AND(ISNUMBER(SEARCH("2012",Table13[[#This Row],[SQL Version]])), ISNUMBER(SEARCH("Enterprise",Table13[[#This Row],[SQL Edition]]))),IF(Table13[[#This Row],[Cores]]&lt;4,4,Table13[[#This Row],[Cores]]), "")</f>
        <v>4</v>
      </c>
    </row>
    <row r="17" spans="1:6" ht="15" customHeight="1" x14ac:dyDescent="0.25">
      <c r="A17" s="2" t="s">
        <v>32</v>
      </c>
      <c r="B17" s="2" t="s">
        <v>5</v>
      </c>
      <c r="C17" s="2" t="s">
        <v>6</v>
      </c>
      <c r="D17" s="3">
        <v>16</v>
      </c>
      <c r="E17" s="4" t="str">
        <f>IF(AND(ISNUMBER(SEARCH("2012",Table13[[#This Row],[SQL Version]])), ISNUMBER(SEARCH("Standard",Table13[[#This Row],[SQL Edition]]))),IF(Table13[[#This Row],[Cores]]&lt;4,4,Table13[[#This Row],[Cores]]), "")</f>
        <v/>
      </c>
      <c r="F17" s="4">
        <f>IF(AND(ISNUMBER(SEARCH("2012",Table13[[#This Row],[SQL Version]])), ISNUMBER(SEARCH("Enterprise",Table13[[#This Row],[SQL Edition]]))),IF(Table13[[#This Row],[Cores]]&lt;4,4,Table13[[#This Row],[Cores]]), "")</f>
        <v>16</v>
      </c>
    </row>
    <row r="18" spans="1:6" ht="15" customHeight="1" x14ac:dyDescent="0.25">
      <c r="A18" s="2" t="s">
        <v>33</v>
      </c>
      <c r="B18" s="2" t="s">
        <v>5</v>
      </c>
      <c r="C18" s="2" t="s">
        <v>6</v>
      </c>
      <c r="D18" s="3">
        <v>2</v>
      </c>
      <c r="E18" s="4" t="str">
        <f>IF(AND(ISNUMBER(SEARCH("2012",Table13[[#This Row],[SQL Version]])), ISNUMBER(SEARCH("Standard",Table13[[#This Row],[SQL Edition]]))),IF(Table13[[#This Row],[Cores]]&lt;4,4,Table13[[#This Row],[Cores]]), "")</f>
        <v/>
      </c>
      <c r="F18" s="4">
        <f>IF(AND(ISNUMBER(SEARCH("2012",Table13[[#This Row],[SQL Version]])), ISNUMBER(SEARCH("Enterprise",Table13[[#This Row],[SQL Edition]]))),IF(Table13[[#This Row],[Cores]]&lt;4,4,Table13[[#This Row],[Cores]]), "")</f>
        <v>4</v>
      </c>
    </row>
    <row r="19" spans="1:6" ht="15" customHeight="1" x14ac:dyDescent="0.25">
      <c r="A19" s="2" t="s">
        <v>34</v>
      </c>
      <c r="B19" s="2" t="s">
        <v>5</v>
      </c>
      <c r="C19" s="2" t="s">
        <v>6</v>
      </c>
      <c r="D19" s="3">
        <v>20</v>
      </c>
      <c r="E19" s="4" t="str">
        <f>IF(AND(ISNUMBER(SEARCH("2012",Table13[[#This Row],[SQL Version]])), ISNUMBER(SEARCH("Standard",Table13[[#This Row],[SQL Edition]]))),IF(Table13[[#This Row],[Cores]]&lt;4,4,Table13[[#This Row],[Cores]]), "")</f>
        <v/>
      </c>
      <c r="F19" s="4">
        <f>IF(AND(ISNUMBER(SEARCH("2012",Table13[[#This Row],[SQL Version]])), ISNUMBER(SEARCH("Enterprise",Table13[[#This Row],[SQL Edition]]))),IF(Table13[[#This Row],[Cores]]&lt;4,4,Table13[[#This Row],[Cores]]), "")</f>
        <v>20</v>
      </c>
    </row>
    <row r="20" spans="1:6" ht="15" customHeight="1" x14ac:dyDescent="0.25">
      <c r="A20" s="2" t="s">
        <v>35</v>
      </c>
      <c r="B20" s="2" t="s">
        <v>5</v>
      </c>
      <c r="C20" s="2" t="s">
        <v>6</v>
      </c>
      <c r="D20" s="3">
        <v>2</v>
      </c>
      <c r="E20" s="4" t="str">
        <f>IF(AND(ISNUMBER(SEARCH("2012",Table13[[#This Row],[SQL Version]])), ISNUMBER(SEARCH("Standard",Table13[[#This Row],[SQL Edition]]))),IF(Table13[[#This Row],[Cores]]&lt;4,4,Table13[[#This Row],[Cores]]), "")</f>
        <v/>
      </c>
      <c r="F20" s="4">
        <f>IF(AND(ISNUMBER(SEARCH("2012",Table13[[#This Row],[SQL Version]])), ISNUMBER(SEARCH("Enterprise",Table13[[#This Row],[SQL Edition]]))),IF(Table13[[#This Row],[Cores]]&lt;4,4,Table13[[#This Row],[Cores]]), "")</f>
        <v>4</v>
      </c>
    </row>
    <row r="21" spans="1:6" ht="15" customHeight="1" x14ac:dyDescent="0.25">
      <c r="A21" s="2" t="s">
        <v>36</v>
      </c>
      <c r="B21" s="2" t="s">
        <v>5</v>
      </c>
      <c r="C21" s="2" t="s">
        <v>6</v>
      </c>
      <c r="D21" s="3">
        <v>4</v>
      </c>
      <c r="E21" s="4" t="str">
        <f>IF(AND(ISNUMBER(SEARCH("2012",Table13[[#This Row],[SQL Version]])), ISNUMBER(SEARCH("Standard",Table13[[#This Row],[SQL Edition]]))),IF(Table13[[#This Row],[Cores]]&lt;4,4,Table13[[#This Row],[Cores]]), "")</f>
        <v/>
      </c>
      <c r="F21" s="4">
        <f>IF(AND(ISNUMBER(SEARCH("2012",Table13[[#This Row],[SQL Version]])), ISNUMBER(SEARCH("Enterprise",Table13[[#This Row],[SQL Edition]]))),IF(Table13[[#This Row],[Cores]]&lt;4,4,Table13[[#This Row],[Cores]]), "")</f>
        <v>4</v>
      </c>
    </row>
    <row r="22" spans="1:6" ht="15" customHeight="1" x14ac:dyDescent="0.25">
      <c r="A22" s="2" t="s">
        <v>37</v>
      </c>
      <c r="B22" s="2" t="s">
        <v>5</v>
      </c>
      <c r="C22" s="2" t="s">
        <v>6</v>
      </c>
      <c r="D22" s="3">
        <v>8</v>
      </c>
      <c r="E22" s="4" t="str">
        <f>IF(AND(ISNUMBER(SEARCH("2012",Table13[[#This Row],[SQL Version]])), ISNUMBER(SEARCH("Standard",Table13[[#This Row],[SQL Edition]]))),IF(Table13[[#This Row],[Cores]]&lt;4,4,Table13[[#This Row],[Cores]]), "")</f>
        <v/>
      </c>
      <c r="F22" s="4">
        <f>IF(AND(ISNUMBER(SEARCH("2012",Table13[[#This Row],[SQL Version]])), ISNUMBER(SEARCH("Enterprise",Table13[[#This Row],[SQL Edition]]))),IF(Table13[[#This Row],[Cores]]&lt;4,4,Table13[[#This Row],[Cores]]), "")</f>
        <v>8</v>
      </c>
    </row>
    <row r="23" spans="1:6" ht="15" customHeight="1" x14ac:dyDescent="0.25">
      <c r="A23" s="2" t="s">
        <v>38</v>
      </c>
      <c r="B23" s="2" t="s">
        <v>5</v>
      </c>
      <c r="C23" s="2" t="s">
        <v>6</v>
      </c>
      <c r="D23" s="3">
        <v>8</v>
      </c>
      <c r="E23" s="4" t="str">
        <f>IF(AND(ISNUMBER(SEARCH("2012",Table13[[#This Row],[SQL Version]])), ISNUMBER(SEARCH("Standard",Table13[[#This Row],[SQL Edition]]))),IF(Table13[[#This Row],[Cores]]&lt;4,4,Table13[[#This Row],[Cores]]), "")</f>
        <v/>
      </c>
      <c r="F23" s="4">
        <f>IF(AND(ISNUMBER(SEARCH("2012",Table13[[#This Row],[SQL Version]])), ISNUMBER(SEARCH("Enterprise",Table13[[#This Row],[SQL Edition]]))),IF(Table13[[#This Row],[Cores]]&lt;4,4,Table13[[#This Row],[Cores]]), "")</f>
        <v>8</v>
      </c>
    </row>
    <row r="24" spans="1:6" ht="15" customHeight="1" x14ac:dyDescent="0.25">
      <c r="A24" s="2" t="s">
        <v>39</v>
      </c>
      <c r="B24" s="2" t="s">
        <v>5</v>
      </c>
      <c r="C24" s="2" t="s">
        <v>6</v>
      </c>
      <c r="D24" s="3">
        <v>2</v>
      </c>
      <c r="E24" s="4" t="str">
        <f>IF(AND(ISNUMBER(SEARCH("2012",Table13[[#This Row],[SQL Version]])), ISNUMBER(SEARCH("Standard",Table13[[#This Row],[SQL Edition]]))),IF(Table13[[#This Row],[Cores]]&lt;4,4,Table13[[#This Row],[Cores]]), "")</f>
        <v/>
      </c>
      <c r="F24" s="4">
        <f>IF(AND(ISNUMBER(SEARCH("2012",Table13[[#This Row],[SQL Version]])), ISNUMBER(SEARCH("Enterprise",Table13[[#This Row],[SQL Edition]]))),IF(Table13[[#This Row],[Cores]]&lt;4,4,Table13[[#This Row],[Cores]]), "")</f>
        <v>4</v>
      </c>
    </row>
    <row r="25" spans="1:6" ht="15" customHeight="1" x14ac:dyDescent="0.25">
      <c r="A25" s="2" t="s">
        <v>40</v>
      </c>
      <c r="B25" s="2" t="s">
        <v>5</v>
      </c>
      <c r="C25" s="2" t="s">
        <v>6</v>
      </c>
      <c r="D25" s="3">
        <v>8</v>
      </c>
      <c r="E25" s="4" t="str">
        <f>IF(AND(ISNUMBER(SEARCH("2012",Table13[[#This Row],[SQL Version]])), ISNUMBER(SEARCH("Standard",Table13[[#This Row],[SQL Edition]]))),IF(Table13[[#This Row],[Cores]]&lt;4,4,Table13[[#This Row],[Cores]]), "")</f>
        <v/>
      </c>
      <c r="F25" s="4">
        <f>IF(AND(ISNUMBER(SEARCH("2012",Table13[[#This Row],[SQL Version]])), ISNUMBER(SEARCH("Enterprise",Table13[[#This Row],[SQL Edition]]))),IF(Table13[[#This Row],[Cores]]&lt;4,4,Table13[[#This Row],[Cores]]), "")</f>
        <v>8</v>
      </c>
    </row>
    <row r="26" spans="1:6" ht="15" customHeight="1" x14ac:dyDescent="0.25">
      <c r="A26" s="2" t="s">
        <v>13</v>
      </c>
      <c r="B26" s="2" t="s">
        <v>5</v>
      </c>
      <c r="C26" s="2" t="s">
        <v>7</v>
      </c>
      <c r="D26" s="3">
        <v>4</v>
      </c>
      <c r="E26" s="4" t="str">
        <f>IF(AND(ISNUMBER(SEARCH("2012",Table13[[#This Row],[SQL Version]])), ISNUMBER(SEARCH("Standard",Table13[[#This Row],[SQL Edition]]))),IF(Table13[[#This Row],[Cores]]&lt;4,4,Table13[[#This Row],[Cores]]), "")</f>
        <v/>
      </c>
      <c r="F26" s="4">
        <f>IF(AND(ISNUMBER(SEARCH("2012",Table13[[#This Row],[SQL Version]])), ISNUMBER(SEARCH("Enterprise",Table13[[#This Row],[SQL Edition]]))),IF(Table13[[#This Row],[Cores]]&lt;4,4,Table13[[#This Row],[Cores]]), "")</f>
        <v>4</v>
      </c>
    </row>
    <row r="27" spans="1:6" ht="15" customHeight="1" x14ac:dyDescent="0.25">
      <c r="A27" s="2" t="s">
        <v>14</v>
      </c>
      <c r="B27" s="2" t="s">
        <v>5</v>
      </c>
      <c r="C27" s="2" t="s">
        <v>7</v>
      </c>
      <c r="D27" s="3">
        <v>4</v>
      </c>
      <c r="E27" s="4" t="str">
        <f>IF(AND(ISNUMBER(SEARCH("2012",Table13[[#This Row],[SQL Version]])), ISNUMBER(SEARCH("Standard",Table13[[#This Row],[SQL Edition]]))),IF(Table13[[#This Row],[Cores]]&lt;4,4,Table13[[#This Row],[Cores]]), "")</f>
        <v/>
      </c>
      <c r="F27" s="4">
        <f>IF(AND(ISNUMBER(SEARCH("2012",Table13[[#This Row],[SQL Version]])), ISNUMBER(SEARCH("Enterprise",Table13[[#This Row],[SQL Edition]]))),IF(Table13[[#This Row],[Cores]]&lt;4,4,Table13[[#This Row],[Cores]]), "")</f>
        <v>4</v>
      </c>
    </row>
    <row r="28" spans="1:6" ht="15" customHeight="1" x14ac:dyDescent="0.25">
      <c r="A28" s="2" t="s">
        <v>15</v>
      </c>
      <c r="B28" s="2" t="s">
        <v>5</v>
      </c>
      <c r="C28" s="2" t="s">
        <v>7</v>
      </c>
      <c r="D28" s="3">
        <v>4</v>
      </c>
      <c r="E28" s="4" t="str">
        <f>IF(AND(ISNUMBER(SEARCH("2012",Table13[[#This Row],[SQL Version]])), ISNUMBER(SEARCH("Standard",Table13[[#This Row],[SQL Edition]]))),IF(Table13[[#This Row],[Cores]]&lt;4,4,Table13[[#This Row],[Cores]]), "")</f>
        <v/>
      </c>
      <c r="F28" s="4">
        <f>IF(AND(ISNUMBER(SEARCH("2012",Table13[[#This Row],[SQL Version]])), ISNUMBER(SEARCH("Enterprise",Table13[[#This Row],[SQL Edition]]))),IF(Table13[[#This Row],[Cores]]&lt;4,4,Table13[[#This Row],[Cores]]), "")</f>
        <v>4</v>
      </c>
    </row>
    <row r="29" spans="1:6" ht="15" customHeight="1" x14ac:dyDescent="0.25">
      <c r="A29" s="2" t="s">
        <v>16</v>
      </c>
      <c r="B29" s="2" t="s">
        <v>5</v>
      </c>
      <c r="C29" s="2" t="s">
        <v>7</v>
      </c>
      <c r="D29" s="3">
        <v>8</v>
      </c>
      <c r="E29" s="4" t="str">
        <f>IF(AND(ISNUMBER(SEARCH("2012",Table13[[#This Row],[SQL Version]])), ISNUMBER(SEARCH("Standard",Table13[[#This Row],[SQL Edition]]))),IF(Table13[[#This Row],[Cores]]&lt;4,4,Table13[[#This Row],[Cores]]), "")</f>
        <v/>
      </c>
      <c r="F29" s="4">
        <f>IF(AND(ISNUMBER(SEARCH("2012",Table13[[#This Row],[SQL Version]])), ISNUMBER(SEARCH("Enterprise",Table13[[#This Row],[SQL Edition]]))),IF(Table13[[#This Row],[Cores]]&lt;4,4,Table13[[#This Row],[Cores]]), "")</f>
        <v>8</v>
      </c>
    </row>
    <row r="30" spans="1:6" ht="15" customHeight="1" x14ac:dyDescent="0.25">
      <c r="A30" s="2" t="s">
        <v>17</v>
      </c>
      <c r="B30" s="2" t="s">
        <v>5</v>
      </c>
      <c r="C30" s="2" t="s">
        <v>7</v>
      </c>
      <c r="D30" s="3">
        <v>8</v>
      </c>
      <c r="E30" s="4" t="str">
        <f>IF(AND(ISNUMBER(SEARCH("2012",Table13[[#This Row],[SQL Version]])), ISNUMBER(SEARCH("Standard",Table13[[#This Row],[SQL Edition]]))),IF(Table13[[#This Row],[Cores]]&lt;4,4,Table13[[#This Row],[Cores]]), "")</f>
        <v/>
      </c>
      <c r="F30" s="4">
        <f>IF(AND(ISNUMBER(SEARCH("2012",Table13[[#This Row],[SQL Version]])), ISNUMBER(SEARCH("Enterprise",Table13[[#This Row],[SQL Edition]]))),IF(Table13[[#This Row],[Cores]]&lt;4,4,Table13[[#This Row],[Cores]]), "")</f>
        <v>8</v>
      </c>
    </row>
    <row r="31" spans="1:6" x14ac:dyDescent="0.25">
      <c r="A31" s="3" t="s">
        <v>10</v>
      </c>
      <c r="B31" s="3"/>
      <c r="C31" s="3"/>
      <c r="D31" s="3"/>
      <c r="E31" s="3">
        <f>SUBTOTAL(109,Table13[SQL_Core_Standard])</f>
        <v>52</v>
      </c>
      <c r="F31" s="3">
        <f>SUBTOTAL(109,Table13[SQL_Core_Enterprise])</f>
        <v>136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 2012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Desu, Rajeswari</dc:creator>
  <cp:keywords/>
  <dc:description/>
  <cp:lastModifiedBy>Ryan Krokson</cp:lastModifiedBy>
  <cp:revision/>
  <dcterms:created xsi:type="dcterms:W3CDTF">2023-10-20T19:22:49Z</dcterms:created>
  <dcterms:modified xsi:type="dcterms:W3CDTF">2023-11-28T20:25:42Z</dcterms:modified>
  <cp:category/>
  <cp:contentStatus/>
</cp:coreProperties>
</file>