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D6AFB3EC-7247-4D37-A3CF-821CF9A7D25B}" xr6:coauthVersionLast="45" xr6:coauthVersionMax="45" xr10:uidLastSave="{00000000-0000-0000-0000-000000000000}"/>
  <bookViews>
    <workbookView xWindow="28680" yWindow="840" windowWidth="19440" windowHeight="15000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6" i="1"/>
  <c r="K16" i="1" s="1"/>
  <c r="H14" i="1"/>
  <c r="H12" i="1"/>
  <c r="B5" i="1" l="1"/>
  <c r="J17" i="1" l="1"/>
  <c r="K17" i="1" s="1"/>
  <c r="H13" i="1"/>
  <c r="H21" i="1"/>
  <c r="J14" i="1"/>
  <c r="K14" i="1" s="1"/>
  <c r="H20" i="1"/>
  <c r="H23" i="1"/>
  <c r="J13" i="1"/>
  <c r="H15" i="1"/>
  <c r="K15" i="1" s="1"/>
  <c r="J12" i="1"/>
  <c r="K12" i="1" s="1"/>
  <c r="H22" i="1"/>
  <c r="D16" i="1"/>
  <c r="B18" i="1"/>
  <c r="B21" i="1"/>
  <c r="B16" i="1"/>
  <c r="B17" i="1"/>
  <c r="E17" i="1" s="1"/>
  <c r="B15" i="1"/>
  <c r="B14" i="1"/>
  <c r="B12" i="1"/>
  <c r="B22" i="1"/>
  <c r="K13" i="1" l="1"/>
  <c r="K11" i="1" s="1"/>
  <c r="H11" i="1"/>
  <c r="H19" i="1"/>
  <c r="D15" i="1"/>
  <c r="E15" i="1" s="1"/>
  <c r="D14" i="1"/>
  <c r="E14" i="1" s="1"/>
  <c r="D12" i="1"/>
  <c r="E12" i="1" s="1"/>
  <c r="D18" i="1"/>
  <c r="E18" i="1" s="1"/>
  <c r="D13" i="1"/>
  <c r="E16" i="1"/>
  <c r="B13" i="1"/>
  <c r="B11" i="1" s="1"/>
  <c r="B20" i="1"/>
  <c r="E13" i="1" l="1"/>
  <c r="E11" i="1" s="1"/>
</calcChain>
</file>

<file path=xl/sharedStrings.xml><?xml version="1.0" encoding="utf-8"?>
<sst xmlns="http://schemas.openxmlformats.org/spreadsheetml/2006/main" count="30" uniqueCount="19">
  <si>
    <t>Rows</t>
  </si>
  <si>
    <t>Columns</t>
  </si>
  <si>
    <t>Y</t>
  </si>
  <si>
    <t>V</t>
  </si>
  <si>
    <t>I</t>
  </si>
  <si>
    <t>NonZero</t>
  </si>
  <si>
    <t>Limit</t>
  </si>
  <si>
    <t>Order</t>
  </si>
  <si>
    <t>Resource</t>
  </si>
  <si>
    <t>Duration</t>
  </si>
  <si>
    <t>Finish</t>
  </si>
  <si>
    <t>Fixed</t>
  </si>
  <si>
    <t>s</t>
  </si>
  <si>
    <t>a</t>
  </si>
  <si>
    <t>Iinst</t>
  </si>
  <si>
    <t>Imaint</t>
  </si>
  <si>
    <t>Limit2</t>
  </si>
  <si>
    <t>aL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</si>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</sst>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K23"/>
  <sheetViews>
    <sheetView tabSelected="1" workbookViewId="0">
      <selection activeCell="B5" sqref="B5"/>
    </sheetView>
  </sheetViews>
  <sheetFormatPr defaultRowHeight="15" x14ac:dyDescent="0.25"/>
  <sheetData>
    <row r="1" spans="1:11" x14ac:dyDescent="0.25">
      <c r="A1" t="s">
        <v>2</v>
      </c>
      <c r="B1">
        <v>2</v>
      </c>
    </row>
    <row r="2" spans="1:11" x14ac:dyDescent="0.25">
      <c r="A2" t="s">
        <v>3</v>
      </c>
      <c r="B2">
        <v>3</v>
      </c>
    </row>
    <row r="3" spans="1:11" x14ac:dyDescent="0.25">
      <c r="A3" t="s">
        <v>15</v>
      </c>
      <c r="B3">
        <v>18</v>
      </c>
    </row>
    <row r="4" spans="1:11" x14ac:dyDescent="0.25">
      <c r="A4" t="s">
        <v>14</v>
      </c>
      <c r="B4">
        <v>0</v>
      </c>
    </row>
    <row r="5" spans="1:11" x14ac:dyDescent="0.25">
      <c r="A5" t="s">
        <v>4</v>
      </c>
      <c r="B5">
        <f>B3+B4</f>
        <v>18</v>
      </c>
    </row>
    <row r="11" spans="1:11" x14ac:dyDescent="0.25">
      <c r="A11" s="1" t="s">
        <v>0</v>
      </c>
      <c r="B11">
        <f>SUM(B12:B18)</f>
        <v>15819</v>
      </c>
      <c r="D11" s="1" t="s">
        <v>5</v>
      </c>
      <c r="E11">
        <f>SUM(E12:E18)</f>
        <v>67194</v>
      </c>
      <c r="G11" s="1" t="s">
        <v>0</v>
      </c>
      <c r="H11">
        <f>SUM(H12:H17)</f>
        <v>1029</v>
      </c>
      <c r="J11" s="1" t="s">
        <v>5</v>
      </c>
      <c r="K11">
        <f>SUM(K12:K17)</f>
        <v>5742</v>
      </c>
    </row>
    <row r="12" spans="1:11" x14ac:dyDescent="0.25">
      <c r="A12" t="s">
        <v>6</v>
      </c>
      <c r="B12">
        <f>B2*B3</f>
        <v>54</v>
      </c>
      <c r="D12">
        <f>B5</f>
        <v>18</v>
      </c>
      <c r="E12">
        <f>B12*D12</f>
        <v>972</v>
      </c>
      <c r="G12" t="s">
        <v>6</v>
      </c>
      <c r="H12">
        <f>B2</f>
        <v>3</v>
      </c>
      <c r="J12">
        <f>B5</f>
        <v>18</v>
      </c>
      <c r="K12">
        <f>H12*J12</f>
        <v>54</v>
      </c>
    </row>
    <row r="13" spans="1:11" x14ac:dyDescent="0.25">
      <c r="A13" t="s">
        <v>16</v>
      </c>
      <c r="B13">
        <f>B2*B5</f>
        <v>54</v>
      </c>
      <c r="D13">
        <f>B5</f>
        <v>18</v>
      </c>
      <c r="E13">
        <f t="shared" ref="E13:E18" si="0">B13*D13</f>
        <v>972</v>
      </c>
      <c r="G13" t="s">
        <v>7</v>
      </c>
      <c r="H13">
        <f>B2*B5</f>
        <v>54</v>
      </c>
      <c r="J13">
        <f>2+2*(B5-1)</f>
        <v>36</v>
      </c>
      <c r="K13">
        <f>H13*J13</f>
        <v>1944</v>
      </c>
    </row>
    <row r="14" spans="1:11" x14ac:dyDescent="0.25">
      <c r="A14" t="s">
        <v>7</v>
      </c>
      <c r="B14">
        <f>B2*(B3-1)</f>
        <v>51</v>
      </c>
      <c r="D14">
        <f>2*B5</f>
        <v>36</v>
      </c>
      <c r="E14">
        <f t="shared" si="0"/>
        <v>1836</v>
      </c>
      <c r="G14" t="s">
        <v>8</v>
      </c>
      <c r="H14">
        <f>B1*B3</f>
        <v>36</v>
      </c>
      <c r="J14">
        <f>(B2/B1)*B5</f>
        <v>27</v>
      </c>
      <c r="K14">
        <f>H14*J14</f>
        <v>972</v>
      </c>
    </row>
    <row r="15" spans="1:11" x14ac:dyDescent="0.25">
      <c r="A15" t="s">
        <v>8</v>
      </c>
      <c r="B15">
        <f>B1*B3</f>
        <v>36</v>
      </c>
      <c r="D15">
        <f>B2/B1 * B5</f>
        <v>27</v>
      </c>
      <c r="E15">
        <f t="shared" si="0"/>
        <v>972</v>
      </c>
      <c r="G15" t="s">
        <v>9</v>
      </c>
      <c r="H15">
        <f>B2*B5*(B5-1)</f>
        <v>918</v>
      </c>
      <c r="J15">
        <v>3</v>
      </c>
      <c r="K15">
        <f>H15*J15</f>
        <v>2754</v>
      </c>
    </row>
    <row r="16" spans="1:11" x14ac:dyDescent="0.25">
      <c r="A16" t="s">
        <v>9</v>
      </c>
      <c r="B16">
        <f>B2*B5*(B5-1)*(B5-1)</f>
        <v>15606</v>
      </c>
      <c r="D16">
        <f>4</f>
        <v>4</v>
      </c>
      <c r="E16">
        <f t="shared" si="0"/>
        <v>62424</v>
      </c>
      <c r="G16" t="s">
        <v>10</v>
      </c>
      <c r="H16">
        <f>B3</f>
        <v>18</v>
      </c>
      <c r="J16">
        <v>1</v>
      </c>
      <c r="K16">
        <f>H16*J16</f>
        <v>18</v>
      </c>
    </row>
    <row r="17" spans="1:11" x14ac:dyDescent="0.25">
      <c r="A17" t="s">
        <v>10</v>
      </c>
      <c r="B17">
        <f>B3</f>
        <v>18</v>
      </c>
      <c r="D17">
        <v>1</v>
      </c>
      <c r="E17">
        <f t="shared" si="0"/>
        <v>18</v>
      </c>
      <c r="G17" s="2" t="s">
        <v>11</v>
      </c>
      <c r="H17">
        <f>B4*B2</f>
        <v>0</v>
      </c>
      <c r="J17">
        <f>B5</f>
        <v>18</v>
      </c>
      <c r="K17">
        <f>H17*J17</f>
        <v>0</v>
      </c>
    </row>
    <row r="18" spans="1:11" x14ac:dyDescent="0.25">
      <c r="A18" s="2" t="s">
        <v>11</v>
      </c>
      <c r="B18">
        <f>B4*B2</f>
        <v>0</v>
      </c>
      <c r="D18">
        <f>B5</f>
        <v>18</v>
      </c>
      <c r="E18">
        <f t="shared" si="0"/>
        <v>0</v>
      </c>
    </row>
    <row r="19" spans="1:11" x14ac:dyDescent="0.25">
      <c r="G19" s="1" t="s">
        <v>1</v>
      </c>
      <c r="H19">
        <f>H20+H21+H22+H23</f>
        <v>1098</v>
      </c>
    </row>
    <row r="20" spans="1:11" x14ac:dyDescent="0.25">
      <c r="A20" s="1" t="s">
        <v>1</v>
      </c>
      <c r="B20">
        <f>B21+B22</f>
        <v>990</v>
      </c>
      <c r="G20" t="s">
        <v>12</v>
      </c>
      <c r="H20">
        <f>B5</f>
        <v>18</v>
      </c>
    </row>
    <row r="21" spans="1:11" x14ac:dyDescent="0.25">
      <c r="A21" t="s">
        <v>12</v>
      </c>
      <c r="B21">
        <f>B3</f>
        <v>18</v>
      </c>
      <c r="G21" t="s">
        <v>13</v>
      </c>
      <c r="H21">
        <f>B2*B5*B5</f>
        <v>972</v>
      </c>
    </row>
    <row r="22" spans="1:11" x14ac:dyDescent="0.25">
      <c r="A22" t="s">
        <v>13</v>
      </c>
      <c r="B22">
        <f>B2*B3*B3</f>
        <v>972</v>
      </c>
      <c r="G22" t="s">
        <v>18</v>
      </c>
      <c r="H22">
        <f>B2*B5</f>
        <v>54</v>
      </c>
    </row>
    <row r="23" spans="1:11" x14ac:dyDescent="0.25">
      <c r="G23" t="s">
        <v>17</v>
      </c>
      <c r="H23">
        <f>B2*B5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2020-12-03T13:19:06Z</dcterms:modified>
</cp:coreProperties>
</file>