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5B7E6467-110A-4675-BCB9-0A247A49DF82}" xr6:coauthVersionLast="47" xr6:coauthVersionMax="47" xr10:uidLastSave="{00000000-0000-0000-0000-000000000000}"/>
  <bookViews>
    <workbookView minimized="1" xWindow="8055" yWindow="855" windowWidth="14400" windowHeight="11385" activeTab="1" xr2:uid="{05FAC088-2776-4E4C-9585-9E8C66E17749}"/>
  </bookViews>
  <sheets>
    <sheet name="Ove" sheetId="1" r:id="rId1"/>
    <sheet name="Sha" sheetId="2" r:id="rId2"/>
    <sheet name="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3" l="1"/>
  <c r="B26" i="3"/>
  <c r="I3" i="3"/>
  <c r="J3" i="3"/>
  <c r="I4" i="3"/>
  <c r="J4" i="3"/>
  <c r="I5" i="3"/>
  <c r="J5" i="3"/>
  <c r="I6" i="3"/>
  <c r="J6" i="3"/>
  <c r="I12" i="3"/>
  <c r="J12" i="3"/>
  <c r="I13" i="3"/>
  <c r="J13" i="3"/>
  <c r="I14" i="3"/>
  <c r="J14" i="3"/>
  <c r="I15" i="3"/>
  <c r="J15" i="3"/>
  <c r="I16" i="3"/>
  <c r="J16" i="3"/>
  <c r="I20" i="3"/>
  <c r="J20" i="3"/>
  <c r="I21" i="3"/>
  <c r="J21" i="3"/>
  <c r="I22" i="3"/>
  <c r="J22" i="3"/>
  <c r="I23" i="3"/>
  <c r="J23" i="3"/>
  <c r="I24" i="3"/>
  <c r="J24" i="3"/>
  <c r="J2" i="3"/>
  <c r="C9" i="3"/>
  <c r="B9" i="3"/>
  <c r="I2" i="3"/>
  <c r="F16" i="3"/>
  <c r="C24" i="3"/>
  <c r="C23" i="3"/>
  <c r="C22" i="3"/>
  <c r="C21" i="3"/>
  <c r="C20" i="3"/>
  <c r="B24" i="3"/>
  <c r="F24" i="3" s="1"/>
  <c r="B23" i="3"/>
  <c r="B22" i="3"/>
  <c r="B21" i="3"/>
  <c r="B20" i="3"/>
  <c r="F20" i="3" s="1"/>
  <c r="C16" i="3"/>
  <c r="C15" i="3"/>
  <c r="C14" i="3"/>
  <c r="C13" i="3"/>
  <c r="C12" i="3"/>
  <c r="B16" i="3"/>
  <c r="B15" i="3"/>
  <c r="B14" i="3"/>
  <c r="B13" i="3"/>
  <c r="F13" i="3" s="1"/>
  <c r="B12" i="3"/>
  <c r="B2" i="3"/>
  <c r="C6" i="3"/>
  <c r="C5" i="3"/>
  <c r="C4" i="3"/>
  <c r="C3" i="3"/>
  <c r="C2" i="3"/>
  <c r="B6" i="3"/>
  <c r="B5" i="3"/>
  <c r="F5" i="3" s="1"/>
  <c r="B4" i="3"/>
  <c r="B3" i="3"/>
  <c r="F3" i="3" l="1"/>
  <c r="B7" i="3"/>
  <c r="F7" i="3" s="1"/>
  <c r="F22" i="3"/>
  <c r="F15" i="3"/>
  <c r="F6" i="3"/>
  <c r="F2" i="3"/>
  <c r="C7" i="3"/>
  <c r="F23" i="3"/>
  <c r="F12" i="3"/>
  <c r="F21" i="3"/>
  <c r="F14" i="3"/>
  <c r="F4" i="3"/>
  <c r="C8" i="3" l="1"/>
  <c r="B8" i="3" l="1"/>
  <c r="F8" i="3" s="1"/>
  <c r="D7" i="3" l="1"/>
  <c r="D8" i="3" s="1"/>
</calcChain>
</file>

<file path=xl/sharedStrings.xml><?xml version="1.0" encoding="utf-8"?>
<sst xmlns="http://schemas.openxmlformats.org/spreadsheetml/2006/main" count="262" uniqueCount="138">
  <si>
    <t>Month_Scenario</t>
  </si>
  <si>
    <t>Vessels type 0</t>
  </si>
  <si>
    <t>Vessels type 1</t>
  </si>
  <si>
    <t>Vessels type 2</t>
  </si>
  <si>
    <t>Vessels type 3</t>
  </si>
  <si>
    <t>Planned round  0</t>
  </si>
  <si>
    <t>Planned round  1</t>
  </si>
  <si>
    <t>Planned round  2</t>
  </si>
  <si>
    <t>Planned round  3</t>
  </si>
  <si>
    <t>Repairs type 0</t>
  </si>
  <si>
    <t>Repairs type 1</t>
  </si>
  <si>
    <t>Repairs type 2</t>
  </si>
  <si>
    <t>Repairs type 3</t>
  </si>
  <si>
    <t>Repairs type 4</t>
  </si>
  <si>
    <t>Unhandled type 0</t>
  </si>
  <si>
    <t>Unhandled type 1</t>
  </si>
  <si>
    <t>Unhandled type 2</t>
  </si>
  <si>
    <t>Unhandled type 3</t>
  </si>
  <si>
    <t>Unhandled type 4</t>
  </si>
  <si>
    <t>Failures type 0</t>
  </si>
  <si>
    <t>Failures type 1</t>
  </si>
  <si>
    <t>Failures type 2</t>
  </si>
  <si>
    <t>Failures type 3</t>
  </si>
  <si>
    <t>Failures type 4</t>
  </si>
  <si>
    <t>Available %</t>
  </si>
  <si>
    <t>Energy Value</t>
  </si>
  <si>
    <t>Production Losses P</t>
  </si>
  <si>
    <t>Production Losses R</t>
  </si>
  <si>
    <t>Production Losses U</t>
  </si>
  <si>
    <t>Vessel costs</t>
  </si>
  <si>
    <t>Repair costs</t>
  </si>
  <si>
    <t>Technician costs</t>
  </si>
  <si>
    <t>0_0</t>
  </si>
  <si>
    <t>1_0</t>
  </si>
  <si>
    <t>2_0</t>
  </si>
  <si>
    <t>3_0</t>
  </si>
  <si>
    <t>4_0</t>
  </si>
  <si>
    <t>5_0</t>
  </si>
  <si>
    <t>6_0</t>
  </si>
  <si>
    <t>7_0</t>
  </si>
  <si>
    <t>8_0</t>
  </si>
  <si>
    <t>9_0</t>
  </si>
  <si>
    <t>10_0</t>
  </si>
  <si>
    <t>11_0</t>
  </si>
  <si>
    <t>12_0</t>
  </si>
  <si>
    <t>13_0</t>
  </si>
  <si>
    <t>14_0</t>
  </si>
  <si>
    <t>15_0</t>
  </si>
  <si>
    <t>16_0</t>
  </si>
  <si>
    <t>17_0</t>
  </si>
  <si>
    <t>0_1</t>
  </si>
  <si>
    <t>1_1</t>
  </si>
  <si>
    <t>2_1</t>
  </si>
  <si>
    <t>3_1</t>
  </si>
  <si>
    <t>4_1</t>
  </si>
  <si>
    <t>5_1</t>
  </si>
  <si>
    <t>6_1</t>
  </si>
  <si>
    <t>7_1</t>
  </si>
  <si>
    <t>8_1</t>
  </si>
  <si>
    <t>9_1</t>
  </si>
  <si>
    <t>10_1</t>
  </si>
  <si>
    <t>11_1</t>
  </si>
  <si>
    <t>12_1</t>
  </si>
  <si>
    <t>13_1</t>
  </si>
  <si>
    <t>14_1</t>
  </si>
  <si>
    <t>15_1</t>
  </si>
  <si>
    <t>16_1</t>
  </si>
  <si>
    <t>17_1</t>
  </si>
  <si>
    <t>0_2</t>
  </si>
  <si>
    <t>1_2</t>
  </si>
  <si>
    <t>2_2</t>
  </si>
  <si>
    <t>3_2</t>
  </si>
  <si>
    <t>4_2</t>
  </si>
  <si>
    <t>5_2</t>
  </si>
  <si>
    <t>6_2</t>
  </si>
  <si>
    <t>7_2</t>
  </si>
  <si>
    <t>8_2</t>
  </si>
  <si>
    <t>9_2</t>
  </si>
  <si>
    <t>10_2</t>
  </si>
  <si>
    <t>11_2</t>
  </si>
  <si>
    <t>12_2</t>
  </si>
  <si>
    <t>13_2</t>
  </si>
  <si>
    <t>14_2</t>
  </si>
  <si>
    <t>15_2</t>
  </si>
  <si>
    <t>16_2</t>
  </si>
  <si>
    <t>17_2</t>
  </si>
  <si>
    <t>0_3</t>
  </si>
  <si>
    <t>1_3</t>
  </si>
  <si>
    <t>2_3</t>
  </si>
  <si>
    <t>3_3</t>
  </si>
  <si>
    <t>4_3</t>
  </si>
  <si>
    <t>5_3</t>
  </si>
  <si>
    <t>6_3</t>
  </si>
  <si>
    <t>7_3</t>
  </si>
  <si>
    <t>8_3</t>
  </si>
  <si>
    <t>9_3</t>
  </si>
  <si>
    <t>10_3</t>
  </si>
  <si>
    <t>11_3</t>
  </si>
  <si>
    <t>12_3</t>
  </si>
  <si>
    <t>13_3</t>
  </si>
  <si>
    <t>14_3</t>
  </si>
  <si>
    <t>15_3</t>
  </si>
  <si>
    <t>16_3</t>
  </si>
  <si>
    <t>17_3</t>
  </si>
  <si>
    <t>0_4</t>
  </si>
  <si>
    <t>1_4</t>
  </si>
  <si>
    <t>2_4</t>
  </si>
  <si>
    <t>3_4</t>
  </si>
  <si>
    <t>4_4</t>
  </si>
  <si>
    <t>5_4</t>
  </si>
  <si>
    <t>6_4</t>
  </si>
  <si>
    <t>7_4</t>
  </si>
  <si>
    <t>8_4</t>
  </si>
  <si>
    <t>9_4</t>
  </si>
  <si>
    <t>10_4</t>
  </si>
  <si>
    <t>11_4</t>
  </si>
  <si>
    <t>12_4</t>
  </si>
  <si>
    <t>13_4</t>
  </si>
  <si>
    <t>14_4</t>
  </si>
  <si>
    <t>15_4</t>
  </si>
  <si>
    <t>16_4</t>
  </si>
  <si>
    <t>17_4</t>
  </si>
  <si>
    <t>Ove</t>
  </si>
  <si>
    <t>Sha</t>
  </si>
  <si>
    <t>Mult</t>
  </si>
  <si>
    <t>Months</t>
  </si>
  <si>
    <t>Annual</t>
  </si>
  <si>
    <t>Repairs 0</t>
  </si>
  <si>
    <t>Repairs 1</t>
  </si>
  <si>
    <t>Repairs 2</t>
  </si>
  <si>
    <t>Repairs 3</t>
  </si>
  <si>
    <t>Repairs 4</t>
  </si>
  <si>
    <t>Failures</t>
  </si>
  <si>
    <t>Unhandles</t>
  </si>
  <si>
    <t>Diff</t>
  </si>
  <si>
    <t>Multiplied</t>
  </si>
  <si>
    <t>In 100K</t>
  </si>
  <si>
    <t>Leftovers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</si>
</sst>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9B86-7950-4295-96BF-163685993481}">
  <dimension ref="A1:AF91"/>
  <sheetViews>
    <sheetView topLeftCell="A68" workbookViewId="0">
      <selection activeCell="D105" sqref="D105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32</v>
      </c>
      <c r="B2">
        <v>1</v>
      </c>
      <c r="C2">
        <v>0</v>
      </c>
      <c r="D2">
        <v>0</v>
      </c>
      <c r="E2">
        <v>3</v>
      </c>
      <c r="F2">
        <v>0</v>
      </c>
      <c r="G2">
        <v>0</v>
      </c>
      <c r="H2">
        <v>0</v>
      </c>
      <c r="I2">
        <v>0</v>
      </c>
      <c r="J2">
        <v>38</v>
      </c>
      <c r="K2">
        <v>14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38</v>
      </c>
      <c r="U2">
        <v>14</v>
      </c>
      <c r="V2">
        <v>1</v>
      </c>
      <c r="W2">
        <v>0</v>
      </c>
      <c r="X2">
        <v>0</v>
      </c>
      <c r="Y2">
        <v>97.953704000000002</v>
      </c>
      <c r="Z2">
        <v>142</v>
      </c>
      <c r="AA2">
        <v>0</v>
      </c>
      <c r="AB2">
        <v>125528</v>
      </c>
      <c r="AC2">
        <v>0</v>
      </c>
      <c r="AD2">
        <v>52500</v>
      </c>
      <c r="AE2">
        <v>32500</v>
      </c>
      <c r="AF2">
        <v>20001</v>
      </c>
    </row>
    <row r="3" spans="1:32" x14ac:dyDescent="0.25">
      <c r="A3" t="s">
        <v>33</v>
      </c>
      <c r="B3">
        <v>1</v>
      </c>
      <c r="C3">
        <v>1</v>
      </c>
      <c r="D3">
        <v>0</v>
      </c>
      <c r="E3">
        <v>4</v>
      </c>
      <c r="F3">
        <v>0</v>
      </c>
      <c r="G3">
        <v>0</v>
      </c>
      <c r="H3">
        <v>0</v>
      </c>
      <c r="I3">
        <v>0</v>
      </c>
      <c r="J3">
        <v>37</v>
      </c>
      <c r="K3">
        <v>16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37</v>
      </c>
      <c r="U3">
        <v>16</v>
      </c>
      <c r="V3">
        <v>2</v>
      </c>
      <c r="W3">
        <v>0</v>
      </c>
      <c r="X3">
        <v>0</v>
      </c>
      <c r="Y3">
        <v>97.817130000000006</v>
      </c>
      <c r="Z3">
        <v>142</v>
      </c>
      <c r="AA3">
        <v>0</v>
      </c>
      <c r="AB3">
        <v>133906</v>
      </c>
      <c r="AC3">
        <v>0</v>
      </c>
      <c r="AD3">
        <v>337500</v>
      </c>
      <c r="AE3">
        <v>53000</v>
      </c>
      <c r="AF3">
        <v>26668</v>
      </c>
    </row>
    <row r="4" spans="1:32" x14ac:dyDescent="0.25">
      <c r="A4" t="s">
        <v>34</v>
      </c>
      <c r="B4">
        <v>1</v>
      </c>
      <c r="C4">
        <v>0</v>
      </c>
      <c r="D4">
        <v>0</v>
      </c>
      <c r="E4">
        <v>3</v>
      </c>
      <c r="F4">
        <v>0</v>
      </c>
      <c r="G4">
        <v>0</v>
      </c>
      <c r="H4">
        <v>0</v>
      </c>
      <c r="I4">
        <v>0</v>
      </c>
      <c r="J4">
        <v>41</v>
      </c>
      <c r="K4">
        <v>11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41</v>
      </c>
      <c r="U4">
        <v>11</v>
      </c>
      <c r="V4">
        <v>1</v>
      </c>
      <c r="W4">
        <v>0</v>
      </c>
      <c r="X4">
        <v>0</v>
      </c>
      <c r="Y4">
        <v>97.988426000000004</v>
      </c>
      <c r="Z4">
        <v>142</v>
      </c>
      <c r="AA4">
        <v>0</v>
      </c>
      <c r="AB4">
        <v>123398</v>
      </c>
      <c r="AC4">
        <v>0</v>
      </c>
      <c r="AD4">
        <v>52500</v>
      </c>
      <c r="AE4">
        <v>29500</v>
      </c>
      <c r="AF4">
        <v>20001</v>
      </c>
    </row>
    <row r="5" spans="1:32" x14ac:dyDescent="0.25">
      <c r="A5" t="s">
        <v>35</v>
      </c>
      <c r="B5">
        <v>1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46</v>
      </c>
      <c r="K5">
        <v>20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46</v>
      </c>
      <c r="U5">
        <v>20</v>
      </c>
      <c r="V5">
        <v>1</v>
      </c>
      <c r="W5">
        <v>0</v>
      </c>
      <c r="X5">
        <v>0</v>
      </c>
      <c r="Y5">
        <v>97.398148000000006</v>
      </c>
      <c r="Z5">
        <v>142</v>
      </c>
      <c r="AA5">
        <v>0</v>
      </c>
      <c r="AB5">
        <v>159608</v>
      </c>
      <c r="AC5">
        <v>0</v>
      </c>
      <c r="AD5">
        <v>52500</v>
      </c>
      <c r="AE5">
        <v>38500</v>
      </c>
      <c r="AF5">
        <v>20001</v>
      </c>
    </row>
    <row r="6" spans="1:32" x14ac:dyDescent="0.25">
      <c r="A6" t="s">
        <v>36</v>
      </c>
      <c r="B6">
        <v>1</v>
      </c>
      <c r="C6">
        <v>0</v>
      </c>
      <c r="D6">
        <v>0</v>
      </c>
      <c r="E6">
        <v>3</v>
      </c>
      <c r="F6">
        <v>0</v>
      </c>
      <c r="G6">
        <v>0</v>
      </c>
      <c r="H6">
        <v>0</v>
      </c>
      <c r="I6">
        <v>0</v>
      </c>
      <c r="J6">
        <v>43</v>
      </c>
      <c r="K6">
        <v>15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43</v>
      </c>
      <c r="U6">
        <v>15</v>
      </c>
      <c r="V6">
        <v>0</v>
      </c>
      <c r="W6">
        <v>0</v>
      </c>
      <c r="X6">
        <v>1</v>
      </c>
      <c r="Y6">
        <v>97.081018999999998</v>
      </c>
      <c r="Z6">
        <v>142</v>
      </c>
      <c r="AA6">
        <v>0</v>
      </c>
      <c r="AB6">
        <v>134190</v>
      </c>
      <c r="AC6">
        <v>44872</v>
      </c>
      <c r="AD6">
        <v>52500</v>
      </c>
      <c r="AE6">
        <v>15000</v>
      </c>
      <c r="AF6">
        <v>20001</v>
      </c>
    </row>
    <row r="7" spans="1:32" x14ac:dyDescent="0.25">
      <c r="A7" t="s">
        <v>37</v>
      </c>
      <c r="B7">
        <v>1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>
        <v>0</v>
      </c>
      <c r="J7">
        <v>41</v>
      </c>
      <c r="K7">
        <v>17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41</v>
      </c>
      <c r="U7">
        <v>17</v>
      </c>
      <c r="V7">
        <v>2</v>
      </c>
      <c r="W7">
        <v>0</v>
      </c>
      <c r="X7">
        <v>0</v>
      </c>
      <c r="Y7">
        <v>95.965277999999998</v>
      </c>
      <c r="Z7">
        <v>142</v>
      </c>
      <c r="AA7">
        <v>0</v>
      </c>
      <c r="AB7">
        <v>145266</v>
      </c>
      <c r="AC7">
        <v>102240</v>
      </c>
      <c r="AD7">
        <v>52500</v>
      </c>
      <c r="AE7">
        <v>54000</v>
      </c>
      <c r="AF7">
        <v>20001</v>
      </c>
    </row>
    <row r="8" spans="1:32" x14ac:dyDescent="0.25">
      <c r="A8" t="s">
        <v>38</v>
      </c>
      <c r="B8">
        <v>1</v>
      </c>
      <c r="C8">
        <v>0</v>
      </c>
      <c r="D8">
        <v>0</v>
      </c>
      <c r="E8">
        <v>3</v>
      </c>
      <c r="F8">
        <v>0</v>
      </c>
      <c r="G8">
        <v>0</v>
      </c>
      <c r="H8">
        <v>0</v>
      </c>
      <c r="I8">
        <v>0</v>
      </c>
      <c r="J8">
        <v>41</v>
      </c>
      <c r="K8">
        <v>9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41</v>
      </c>
      <c r="U8">
        <v>9</v>
      </c>
      <c r="V8">
        <v>1</v>
      </c>
      <c r="W8">
        <v>0</v>
      </c>
      <c r="X8">
        <v>0</v>
      </c>
      <c r="Y8">
        <v>96.414351999999994</v>
      </c>
      <c r="Z8">
        <v>142</v>
      </c>
      <c r="AA8">
        <v>0</v>
      </c>
      <c r="AB8">
        <v>117718</v>
      </c>
      <c r="AC8">
        <v>102240</v>
      </c>
      <c r="AD8">
        <v>52500</v>
      </c>
      <c r="AE8">
        <v>27500</v>
      </c>
      <c r="AF8">
        <v>20001</v>
      </c>
    </row>
    <row r="9" spans="1:32" x14ac:dyDescent="0.25">
      <c r="A9" t="s">
        <v>39</v>
      </c>
      <c r="B9">
        <v>1</v>
      </c>
      <c r="C9">
        <v>0</v>
      </c>
      <c r="D9">
        <v>0</v>
      </c>
      <c r="E9">
        <v>3</v>
      </c>
      <c r="F9">
        <v>0</v>
      </c>
      <c r="G9">
        <v>0</v>
      </c>
      <c r="H9">
        <v>0</v>
      </c>
      <c r="I9">
        <v>0</v>
      </c>
      <c r="J9">
        <v>33</v>
      </c>
      <c r="K9">
        <v>22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33</v>
      </c>
      <c r="U9">
        <v>22</v>
      </c>
      <c r="V9">
        <v>1</v>
      </c>
      <c r="W9">
        <v>0</v>
      </c>
      <c r="X9">
        <v>0</v>
      </c>
      <c r="Y9">
        <v>96.090277999999998</v>
      </c>
      <c r="Z9">
        <v>142</v>
      </c>
      <c r="AA9">
        <v>0</v>
      </c>
      <c r="AB9">
        <v>137598</v>
      </c>
      <c r="AC9">
        <v>102240</v>
      </c>
      <c r="AD9">
        <v>52500</v>
      </c>
      <c r="AE9">
        <v>40500</v>
      </c>
      <c r="AF9">
        <v>20001</v>
      </c>
    </row>
    <row r="10" spans="1:32" x14ac:dyDescent="0.25">
      <c r="A10" t="s">
        <v>40</v>
      </c>
      <c r="B10">
        <v>1</v>
      </c>
      <c r="C10">
        <v>0</v>
      </c>
      <c r="D10">
        <v>0</v>
      </c>
      <c r="E10">
        <v>3</v>
      </c>
      <c r="F10">
        <v>0</v>
      </c>
      <c r="G10">
        <v>0</v>
      </c>
      <c r="H10">
        <v>0</v>
      </c>
      <c r="I10">
        <v>0</v>
      </c>
      <c r="J10">
        <v>36</v>
      </c>
      <c r="K10">
        <v>14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36</v>
      </c>
      <c r="U10">
        <v>14</v>
      </c>
      <c r="V10">
        <v>0</v>
      </c>
      <c r="W10">
        <v>0</v>
      </c>
      <c r="X10">
        <v>0</v>
      </c>
      <c r="Y10">
        <v>96.435185000000004</v>
      </c>
      <c r="Z10">
        <v>142</v>
      </c>
      <c r="AA10">
        <v>0</v>
      </c>
      <c r="AB10">
        <v>116440</v>
      </c>
      <c r="AC10">
        <v>102240</v>
      </c>
      <c r="AD10">
        <v>52500</v>
      </c>
      <c r="AE10">
        <v>14000</v>
      </c>
      <c r="AF10">
        <v>20001</v>
      </c>
    </row>
    <row r="11" spans="1:32" x14ac:dyDescent="0.25">
      <c r="A11" t="s">
        <v>41</v>
      </c>
      <c r="B11">
        <v>1</v>
      </c>
      <c r="C11">
        <v>0</v>
      </c>
      <c r="D11">
        <v>0</v>
      </c>
      <c r="E11">
        <v>3</v>
      </c>
      <c r="F11">
        <v>0</v>
      </c>
      <c r="G11">
        <v>0</v>
      </c>
      <c r="H11">
        <v>0</v>
      </c>
      <c r="I11">
        <v>0</v>
      </c>
      <c r="J11">
        <v>40</v>
      </c>
      <c r="K11">
        <v>14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40</v>
      </c>
      <c r="U11">
        <v>14</v>
      </c>
      <c r="V11">
        <v>2</v>
      </c>
      <c r="W11">
        <v>0</v>
      </c>
      <c r="X11">
        <v>0</v>
      </c>
      <c r="Y11">
        <v>96.138889000000006</v>
      </c>
      <c r="Z11">
        <v>142</v>
      </c>
      <c r="AA11">
        <v>0</v>
      </c>
      <c r="AB11">
        <v>134616</v>
      </c>
      <c r="AC11">
        <v>102240</v>
      </c>
      <c r="AD11">
        <v>52500</v>
      </c>
      <c r="AE11">
        <v>51000</v>
      </c>
      <c r="AF11">
        <v>20001</v>
      </c>
    </row>
    <row r="12" spans="1:32" x14ac:dyDescent="0.25">
      <c r="A12" t="s">
        <v>42</v>
      </c>
      <c r="B12">
        <v>1</v>
      </c>
      <c r="C12">
        <v>0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  <c r="J12">
        <v>40</v>
      </c>
      <c r="K12">
        <v>19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40</v>
      </c>
      <c r="U12">
        <v>19</v>
      </c>
      <c r="V12">
        <v>2</v>
      </c>
      <c r="W12">
        <v>0</v>
      </c>
      <c r="X12">
        <v>0</v>
      </c>
      <c r="Y12">
        <v>95.907407000000006</v>
      </c>
      <c r="Z12">
        <v>142</v>
      </c>
      <c r="AA12">
        <v>0</v>
      </c>
      <c r="AB12">
        <v>148816</v>
      </c>
      <c r="AC12">
        <v>102240</v>
      </c>
      <c r="AD12">
        <v>52500</v>
      </c>
      <c r="AE12">
        <v>56000</v>
      </c>
      <c r="AF12">
        <v>20001</v>
      </c>
    </row>
    <row r="13" spans="1:32" x14ac:dyDescent="0.25">
      <c r="A13" t="s">
        <v>43</v>
      </c>
      <c r="B13">
        <v>1</v>
      </c>
      <c r="C13">
        <v>1</v>
      </c>
      <c r="D13">
        <v>0</v>
      </c>
      <c r="E13">
        <v>4</v>
      </c>
      <c r="F13">
        <v>0</v>
      </c>
      <c r="G13">
        <v>0</v>
      </c>
      <c r="H13">
        <v>0</v>
      </c>
      <c r="I13">
        <v>0</v>
      </c>
      <c r="J13">
        <v>41</v>
      </c>
      <c r="K13">
        <v>19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2</v>
      </c>
      <c r="T13">
        <v>41</v>
      </c>
      <c r="U13">
        <v>19</v>
      </c>
      <c r="V13">
        <v>0</v>
      </c>
      <c r="W13">
        <v>1</v>
      </c>
      <c r="X13">
        <v>1</v>
      </c>
      <c r="Y13">
        <v>93.340277999999998</v>
      </c>
      <c r="Z13">
        <v>142</v>
      </c>
      <c r="AA13">
        <v>0</v>
      </c>
      <c r="AB13">
        <v>216550</v>
      </c>
      <c r="AC13">
        <v>191984</v>
      </c>
      <c r="AD13">
        <v>337500</v>
      </c>
      <c r="AE13">
        <v>92500</v>
      </c>
      <c r="AF13">
        <v>26668</v>
      </c>
    </row>
    <row r="14" spans="1:32" x14ac:dyDescent="0.25">
      <c r="A14" t="s">
        <v>44</v>
      </c>
      <c r="B14">
        <v>1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0</v>
      </c>
      <c r="J14">
        <v>31</v>
      </c>
      <c r="K14">
        <v>11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</v>
      </c>
      <c r="T14">
        <v>31</v>
      </c>
      <c r="U14">
        <v>11</v>
      </c>
      <c r="V14">
        <v>1</v>
      </c>
      <c r="W14">
        <v>0</v>
      </c>
      <c r="X14">
        <v>1</v>
      </c>
      <c r="Y14">
        <v>94.861110999999994</v>
      </c>
      <c r="Z14">
        <v>142</v>
      </c>
      <c r="AA14">
        <v>0</v>
      </c>
      <c r="AB14">
        <v>102098</v>
      </c>
      <c r="AC14">
        <v>213142</v>
      </c>
      <c r="AD14">
        <v>52500</v>
      </c>
      <c r="AE14">
        <v>29500</v>
      </c>
      <c r="AF14">
        <v>20001</v>
      </c>
    </row>
    <row r="15" spans="1:32" x14ac:dyDescent="0.25">
      <c r="A15" t="s">
        <v>45</v>
      </c>
      <c r="B15">
        <v>2</v>
      </c>
      <c r="C15">
        <v>0</v>
      </c>
      <c r="D15">
        <v>0</v>
      </c>
      <c r="E15">
        <v>3</v>
      </c>
      <c r="F15">
        <v>0</v>
      </c>
      <c r="G15">
        <v>0</v>
      </c>
      <c r="H15">
        <v>0</v>
      </c>
      <c r="I15">
        <v>0</v>
      </c>
      <c r="J15">
        <v>36</v>
      </c>
      <c r="K15">
        <v>18</v>
      </c>
      <c r="L15">
        <v>4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4</v>
      </c>
      <c r="T15">
        <v>36</v>
      </c>
      <c r="U15">
        <v>18</v>
      </c>
      <c r="V15">
        <v>6</v>
      </c>
      <c r="W15">
        <v>0</v>
      </c>
      <c r="X15">
        <v>1</v>
      </c>
      <c r="Y15">
        <v>91.523148000000006</v>
      </c>
      <c r="Z15">
        <v>142</v>
      </c>
      <c r="AA15">
        <v>0</v>
      </c>
      <c r="AB15">
        <v>147112</v>
      </c>
      <c r="AC15">
        <v>372892</v>
      </c>
      <c r="AD15">
        <v>105000</v>
      </c>
      <c r="AE15">
        <v>92000</v>
      </c>
      <c r="AF15">
        <v>20001</v>
      </c>
    </row>
    <row r="16" spans="1:32" x14ac:dyDescent="0.25">
      <c r="A16" t="s">
        <v>46</v>
      </c>
      <c r="B16">
        <v>1</v>
      </c>
      <c r="C16">
        <v>1</v>
      </c>
      <c r="D16">
        <v>0</v>
      </c>
      <c r="E16">
        <v>4</v>
      </c>
      <c r="F16">
        <v>0</v>
      </c>
      <c r="G16">
        <v>0</v>
      </c>
      <c r="H16">
        <v>0</v>
      </c>
      <c r="I16">
        <v>0</v>
      </c>
      <c r="J16">
        <v>33</v>
      </c>
      <c r="K16">
        <v>14</v>
      </c>
      <c r="L16">
        <v>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</v>
      </c>
      <c r="T16">
        <v>33</v>
      </c>
      <c r="U16">
        <v>14</v>
      </c>
      <c r="V16">
        <v>3</v>
      </c>
      <c r="W16">
        <v>0</v>
      </c>
      <c r="X16">
        <v>0</v>
      </c>
      <c r="Y16">
        <v>91.201389000000006</v>
      </c>
      <c r="Z16">
        <v>142</v>
      </c>
      <c r="AA16">
        <v>0</v>
      </c>
      <c r="AB16">
        <v>130782</v>
      </c>
      <c r="AC16">
        <v>408960</v>
      </c>
      <c r="AD16">
        <v>337500</v>
      </c>
      <c r="AE16">
        <v>106500</v>
      </c>
      <c r="AF16">
        <v>26668</v>
      </c>
    </row>
    <row r="17" spans="1:32" x14ac:dyDescent="0.25">
      <c r="A17" t="s">
        <v>47</v>
      </c>
      <c r="B17">
        <v>1</v>
      </c>
      <c r="C17">
        <v>0</v>
      </c>
      <c r="D17">
        <v>0</v>
      </c>
      <c r="E17">
        <v>3</v>
      </c>
      <c r="F17">
        <v>0</v>
      </c>
      <c r="G17">
        <v>0</v>
      </c>
      <c r="H17">
        <v>0</v>
      </c>
      <c r="I17">
        <v>0</v>
      </c>
      <c r="J17">
        <v>43</v>
      </c>
      <c r="K17">
        <v>13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>
        <v>43</v>
      </c>
      <c r="U17">
        <v>13</v>
      </c>
      <c r="V17">
        <v>2</v>
      </c>
      <c r="W17">
        <v>0</v>
      </c>
      <c r="X17">
        <v>1</v>
      </c>
      <c r="Y17">
        <v>89.553241</v>
      </c>
      <c r="Z17">
        <v>142</v>
      </c>
      <c r="AA17">
        <v>0</v>
      </c>
      <c r="AB17">
        <v>138166</v>
      </c>
      <c r="AC17">
        <v>502680</v>
      </c>
      <c r="AD17">
        <v>52500</v>
      </c>
      <c r="AE17">
        <v>50000</v>
      </c>
      <c r="AF17">
        <v>20001</v>
      </c>
    </row>
    <row r="18" spans="1:32" x14ac:dyDescent="0.25">
      <c r="A18" t="s">
        <v>48</v>
      </c>
      <c r="B18">
        <v>1</v>
      </c>
      <c r="C18">
        <v>1</v>
      </c>
      <c r="D18">
        <v>0</v>
      </c>
      <c r="E18">
        <v>4</v>
      </c>
      <c r="F18">
        <v>0</v>
      </c>
      <c r="G18">
        <v>0</v>
      </c>
      <c r="H18">
        <v>0</v>
      </c>
      <c r="I18">
        <v>0</v>
      </c>
      <c r="J18">
        <v>44</v>
      </c>
      <c r="K18">
        <v>15</v>
      </c>
      <c r="L18">
        <v>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>
        <v>44</v>
      </c>
      <c r="U18">
        <v>15</v>
      </c>
      <c r="V18">
        <v>3</v>
      </c>
      <c r="W18">
        <v>0</v>
      </c>
      <c r="X18">
        <v>2</v>
      </c>
      <c r="Y18">
        <v>88.773148000000006</v>
      </c>
      <c r="Z18">
        <v>142</v>
      </c>
      <c r="AA18">
        <v>0</v>
      </c>
      <c r="AB18">
        <v>150804</v>
      </c>
      <c r="AC18">
        <v>537896</v>
      </c>
      <c r="AD18">
        <v>337500</v>
      </c>
      <c r="AE18">
        <v>70500</v>
      </c>
      <c r="AF18">
        <v>26668</v>
      </c>
    </row>
    <row r="19" spans="1:32" x14ac:dyDescent="0.25">
      <c r="A19" t="s">
        <v>49</v>
      </c>
      <c r="B19">
        <v>2</v>
      </c>
      <c r="C19">
        <v>0</v>
      </c>
      <c r="D19">
        <v>0</v>
      </c>
      <c r="E19">
        <v>4</v>
      </c>
      <c r="F19">
        <v>0</v>
      </c>
      <c r="G19">
        <v>0</v>
      </c>
      <c r="H19">
        <v>0</v>
      </c>
      <c r="I19">
        <v>0</v>
      </c>
      <c r="J19">
        <v>78</v>
      </c>
      <c r="K19">
        <v>28</v>
      </c>
      <c r="L19">
        <v>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7</v>
      </c>
      <c r="T19">
        <v>78</v>
      </c>
      <c r="U19">
        <v>28</v>
      </c>
      <c r="V19">
        <v>3</v>
      </c>
      <c r="W19">
        <v>0</v>
      </c>
      <c r="X19">
        <v>0</v>
      </c>
      <c r="Y19">
        <v>92.046295999999998</v>
      </c>
      <c r="Z19">
        <v>142</v>
      </c>
      <c r="AA19">
        <v>0</v>
      </c>
      <c r="AB19">
        <v>260144</v>
      </c>
      <c r="AC19">
        <v>715680</v>
      </c>
      <c r="AD19">
        <v>105000</v>
      </c>
      <c r="AE19">
        <v>83500</v>
      </c>
      <c r="AF19">
        <v>26668</v>
      </c>
    </row>
    <row r="20" spans="1:32" x14ac:dyDescent="0.25">
      <c r="A20" t="s">
        <v>50</v>
      </c>
      <c r="B20">
        <v>1</v>
      </c>
      <c r="C20">
        <v>0</v>
      </c>
      <c r="D20">
        <v>0</v>
      </c>
      <c r="E20">
        <v>3</v>
      </c>
      <c r="F20">
        <v>0</v>
      </c>
      <c r="G20">
        <v>0</v>
      </c>
      <c r="H20">
        <v>0</v>
      </c>
      <c r="I20">
        <v>0</v>
      </c>
      <c r="J20">
        <v>34</v>
      </c>
      <c r="K20">
        <v>19</v>
      </c>
      <c r="L20">
        <v>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34</v>
      </c>
      <c r="U20">
        <v>19</v>
      </c>
      <c r="V20">
        <v>2</v>
      </c>
      <c r="W20">
        <v>0</v>
      </c>
      <c r="X20">
        <v>0</v>
      </c>
      <c r="Y20">
        <v>97.782407000000006</v>
      </c>
      <c r="Z20">
        <v>142</v>
      </c>
      <c r="AA20">
        <v>0</v>
      </c>
      <c r="AB20">
        <v>136036</v>
      </c>
      <c r="AC20">
        <v>0</v>
      </c>
      <c r="AD20">
        <v>52500</v>
      </c>
      <c r="AE20">
        <v>56000</v>
      </c>
      <c r="AF20">
        <v>20001</v>
      </c>
    </row>
    <row r="21" spans="1:32" x14ac:dyDescent="0.25">
      <c r="A21" t="s">
        <v>51</v>
      </c>
      <c r="B21">
        <v>1</v>
      </c>
      <c r="C21">
        <v>1</v>
      </c>
      <c r="D21">
        <v>0</v>
      </c>
      <c r="E21">
        <v>4</v>
      </c>
      <c r="F21">
        <v>0</v>
      </c>
      <c r="G21">
        <v>0</v>
      </c>
      <c r="H21">
        <v>0</v>
      </c>
      <c r="I21">
        <v>0</v>
      </c>
      <c r="J21">
        <v>32</v>
      </c>
      <c r="K21">
        <v>19</v>
      </c>
      <c r="L21">
        <v>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32</v>
      </c>
      <c r="U21">
        <v>19</v>
      </c>
      <c r="V21">
        <v>2</v>
      </c>
      <c r="W21">
        <v>0</v>
      </c>
      <c r="X21">
        <v>0</v>
      </c>
      <c r="Y21">
        <v>97.851851999999994</v>
      </c>
      <c r="Z21">
        <v>142</v>
      </c>
      <c r="AA21">
        <v>0</v>
      </c>
      <c r="AB21">
        <v>131776</v>
      </c>
      <c r="AC21">
        <v>0</v>
      </c>
      <c r="AD21">
        <v>337500</v>
      </c>
      <c r="AE21">
        <v>56000</v>
      </c>
      <c r="AF21">
        <v>26668</v>
      </c>
    </row>
    <row r="22" spans="1:32" x14ac:dyDescent="0.25">
      <c r="A22" t="s">
        <v>52</v>
      </c>
      <c r="B22">
        <v>1</v>
      </c>
      <c r="C22">
        <v>0</v>
      </c>
      <c r="D22">
        <v>0</v>
      </c>
      <c r="E22">
        <v>3</v>
      </c>
      <c r="F22">
        <v>0</v>
      </c>
      <c r="G22">
        <v>0</v>
      </c>
      <c r="H22">
        <v>0</v>
      </c>
      <c r="I22">
        <v>0</v>
      </c>
      <c r="J22">
        <v>42</v>
      </c>
      <c r="K22">
        <v>13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42</v>
      </c>
      <c r="U22">
        <v>13</v>
      </c>
      <c r="V22">
        <v>0</v>
      </c>
      <c r="W22">
        <v>0</v>
      </c>
      <c r="X22">
        <v>0</v>
      </c>
      <c r="Y22">
        <v>97.939814999999996</v>
      </c>
      <c r="Z22">
        <v>142</v>
      </c>
      <c r="AA22">
        <v>0</v>
      </c>
      <c r="AB22">
        <v>126380</v>
      </c>
      <c r="AC22">
        <v>0</v>
      </c>
      <c r="AD22">
        <v>52500</v>
      </c>
      <c r="AE22">
        <v>13000</v>
      </c>
      <c r="AF22">
        <v>20001</v>
      </c>
    </row>
    <row r="23" spans="1:32" x14ac:dyDescent="0.25">
      <c r="A23" t="s">
        <v>53</v>
      </c>
      <c r="B23">
        <v>1</v>
      </c>
      <c r="C23">
        <v>0</v>
      </c>
      <c r="D23">
        <v>0</v>
      </c>
      <c r="E23">
        <v>3</v>
      </c>
      <c r="F23">
        <v>0</v>
      </c>
      <c r="G23">
        <v>0</v>
      </c>
      <c r="H23">
        <v>0</v>
      </c>
      <c r="I23">
        <v>0</v>
      </c>
      <c r="J23">
        <v>43</v>
      </c>
      <c r="K23">
        <v>19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43</v>
      </c>
      <c r="U23">
        <v>19</v>
      </c>
      <c r="V23">
        <v>1</v>
      </c>
      <c r="W23">
        <v>0</v>
      </c>
      <c r="X23">
        <v>0</v>
      </c>
      <c r="Y23">
        <v>97.548610999999994</v>
      </c>
      <c r="Z23">
        <v>142</v>
      </c>
      <c r="AA23">
        <v>0</v>
      </c>
      <c r="AB23">
        <v>150378</v>
      </c>
      <c r="AC23">
        <v>0</v>
      </c>
      <c r="AD23">
        <v>52500</v>
      </c>
      <c r="AE23">
        <v>37500</v>
      </c>
      <c r="AF23">
        <v>20001</v>
      </c>
    </row>
    <row r="24" spans="1:32" x14ac:dyDescent="0.25">
      <c r="A24" t="s">
        <v>54</v>
      </c>
      <c r="B24">
        <v>1</v>
      </c>
      <c r="C24">
        <v>0</v>
      </c>
      <c r="D24">
        <v>0</v>
      </c>
      <c r="E24">
        <v>3</v>
      </c>
      <c r="F24">
        <v>0</v>
      </c>
      <c r="G24">
        <v>0</v>
      </c>
      <c r="H24">
        <v>0</v>
      </c>
      <c r="I24">
        <v>0</v>
      </c>
      <c r="J24">
        <v>42</v>
      </c>
      <c r="K24">
        <v>15</v>
      </c>
      <c r="L24">
        <v>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42</v>
      </c>
      <c r="U24">
        <v>15</v>
      </c>
      <c r="V24">
        <v>2</v>
      </c>
      <c r="W24">
        <v>0</v>
      </c>
      <c r="X24">
        <v>0</v>
      </c>
      <c r="Y24">
        <v>97.689814999999996</v>
      </c>
      <c r="Z24">
        <v>142</v>
      </c>
      <c r="AA24">
        <v>0</v>
      </c>
      <c r="AB24">
        <v>141716</v>
      </c>
      <c r="AC24">
        <v>0</v>
      </c>
      <c r="AD24">
        <v>52500</v>
      </c>
      <c r="AE24">
        <v>52000</v>
      </c>
      <c r="AF24">
        <v>20001</v>
      </c>
    </row>
    <row r="25" spans="1:32" x14ac:dyDescent="0.25">
      <c r="A25" t="s">
        <v>55</v>
      </c>
      <c r="B25">
        <v>1</v>
      </c>
      <c r="C25">
        <v>0</v>
      </c>
      <c r="D25">
        <v>0</v>
      </c>
      <c r="E25">
        <v>3</v>
      </c>
      <c r="F25">
        <v>0</v>
      </c>
      <c r="G25">
        <v>0</v>
      </c>
      <c r="H25">
        <v>0</v>
      </c>
      <c r="I25">
        <v>0</v>
      </c>
      <c r="J25">
        <v>35</v>
      </c>
      <c r="K25">
        <v>20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35</v>
      </c>
      <c r="U25">
        <v>20</v>
      </c>
      <c r="V25">
        <v>1</v>
      </c>
      <c r="W25">
        <v>0</v>
      </c>
      <c r="X25">
        <v>0</v>
      </c>
      <c r="Y25">
        <v>97.780092999999994</v>
      </c>
      <c r="Z25">
        <v>142</v>
      </c>
      <c r="AA25">
        <v>0</v>
      </c>
      <c r="AB25">
        <v>136178</v>
      </c>
      <c r="AC25">
        <v>0</v>
      </c>
      <c r="AD25">
        <v>52500</v>
      </c>
      <c r="AE25">
        <v>38500</v>
      </c>
      <c r="AF25">
        <v>20001</v>
      </c>
    </row>
    <row r="26" spans="1:32" x14ac:dyDescent="0.25">
      <c r="A26" t="s">
        <v>56</v>
      </c>
      <c r="B26">
        <v>1</v>
      </c>
      <c r="C26">
        <v>0</v>
      </c>
      <c r="D26">
        <v>0</v>
      </c>
      <c r="E26">
        <v>3</v>
      </c>
      <c r="F26">
        <v>0</v>
      </c>
      <c r="G26">
        <v>0</v>
      </c>
      <c r="H26">
        <v>0</v>
      </c>
      <c r="I26">
        <v>0</v>
      </c>
      <c r="J26">
        <v>34</v>
      </c>
      <c r="K26">
        <v>12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34</v>
      </c>
      <c r="U26">
        <v>12</v>
      </c>
      <c r="V26">
        <v>1</v>
      </c>
      <c r="W26">
        <v>0</v>
      </c>
      <c r="X26">
        <v>0</v>
      </c>
      <c r="Y26">
        <v>98.185185000000004</v>
      </c>
      <c r="Z26">
        <v>142</v>
      </c>
      <c r="AA26">
        <v>0</v>
      </c>
      <c r="AB26">
        <v>111328</v>
      </c>
      <c r="AC26">
        <v>0</v>
      </c>
      <c r="AD26">
        <v>52500</v>
      </c>
      <c r="AE26">
        <v>30500</v>
      </c>
      <c r="AF26">
        <v>20001</v>
      </c>
    </row>
    <row r="27" spans="1:32" x14ac:dyDescent="0.25">
      <c r="A27" t="s">
        <v>57</v>
      </c>
      <c r="B27">
        <v>1</v>
      </c>
      <c r="C27">
        <v>0</v>
      </c>
      <c r="D27">
        <v>0</v>
      </c>
      <c r="E27">
        <v>3</v>
      </c>
      <c r="F27">
        <v>0</v>
      </c>
      <c r="G27">
        <v>0</v>
      </c>
      <c r="H27">
        <v>0</v>
      </c>
      <c r="I27">
        <v>0</v>
      </c>
      <c r="J27">
        <v>45</v>
      </c>
      <c r="K27">
        <v>16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45</v>
      </c>
      <c r="U27">
        <v>16</v>
      </c>
      <c r="V27">
        <v>1</v>
      </c>
      <c r="W27">
        <v>0</v>
      </c>
      <c r="X27">
        <v>1</v>
      </c>
      <c r="Y27">
        <v>97.421295999999998</v>
      </c>
      <c r="Z27">
        <v>142</v>
      </c>
      <c r="AA27">
        <v>0</v>
      </c>
      <c r="AB27">
        <v>146118</v>
      </c>
      <c r="AC27">
        <v>12070</v>
      </c>
      <c r="AD27">
        <v>52500</v>
      </c>
      <c r="AE27">
        <v>34500</v>
      </c>
      <c r="AF27">
        <v>20001</v>
      </c>
    </row>
    <row r="28" spans="1:32" x14ac:dyDescent="0.25">
      <c r="A28" t="s">
        <v>58</v>
      </c>
      <c r="B28">
        <v>1</v>
      </c>
      <c r="C28">
        <v>0</v>
      </c>
      <c r="D28">
        <v>0</v>
      </c>
      <c r="E28">
        <v>3</v>
      </c>
      <c r="F28">
        <v>0</v>
      </c>
      <c r="G28">
        <v>0</v>
      </c>
      <c r="H28">
        <v>0</v>
      </c>
      <c r="I28">
        <v>0</v>
      </c>
      <c r="J28">
        <v>34</v>
      </c>
      <c r="K28">
        <v>19</v>
      </c>
      <c r="L28">
        <v>3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1</v>
      </c>
      <c r="T28">
        <v>34</v>
      </c>
      <c r="U28">
        <v>19</v>
      </c>
      <c r="V28">
        <v>4</v>
      </c>
      <c r="W28">
        <v>1</v>
      </c>
      <c r="X28">
        <v>0</v>
      </c>
      <c r="Y28">
        <v>93.685185000000004</v>
      </c>
      <c r="Z28">
        <v>142</v>
      </c>
      <c r="AA28">
        <v>0</v>
      </c>
      <c r="AB28">
        <v>140864</v>
      </c>
      <c r="AC28">
        <v>246512</v>
      </c>
      <c r="AD28">
        <v>52500</v>
      </c>
      <c r="AE28">
        <v>74500</v>
      </c>
      <c r="AF28">
        <v>20001</v>
      </c>
    </row>
    <row r="29" spans="1:32" x14ac:dyDescent="0.25">
      <c r="A29" t="s">
        <v>59</v>
      </c>
      <c r="B29">
        <v>1</v>
      </c>
      <c r="C29">
        <v>0</v>
      </c>
      <c r="D29">
        <v>0</v>
      </c>
      <c r="E29">
        <v>3</v>
      </c>
      <c r="F29">
        <v>0</v>
      </c>
      <c r="G29">
        <v>0</v>
      </c>
      <c r="H29">
        <v>0</v>
      </c>
      <c r="I29">
        <v>0</v>
      </c>
      <c r="J29">
        <v>33</v>
      </c>
      <c r="K29">
        <v>13</v>
      </c>
      <c r="L29">
        <v>2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1</v>
      </c>
      <c r="T29">
        <v>33</v>
      </c>
      <c r="U29">
        <v>13</v>
      </c>
      <c r="V29">
        <v>1</v>
      </c>
      <c r="W29">
        <v>0</v>
      </c>
      <c r="X29">
        <v>0</v>
      </c>
      <c r="Y29">
        <v>94.789351999999994</v>
      </c>
      <c r="Z29">
        <v>142</v>
      </c>
      <c r="AA29">
        <v>0</v>
      </c>
      <c r="AB29">
        <v>115162</v>
      </c>
      <c r="AC29">
        <v>204480</v>
      </c>
      <c r="AD29">
        <v>52500</v>
      </c>
      <c r="AE29">
        <v>50000</v>
      </c>
      <c r="AF29">
        <v>20001</v>
      </c>
    </row>
    <row r="30" spans="1:32" x14ac:dyDescent="0.25">
      <c r="A30" t="s">
        <v>60</v>
      </c>
      <c r="B30">
        <v>1</v>
      </c>
      <c r="C30">
        <v>0</v>
      </c>
      <c r="D30">
        <v>0</v>
      </c>
      <c r="E30">
        <v>3</v>
      </c>
      <c r="F30">
        <v>0</v>
      </c>
      <c r="G30">
        <v>0</v>
      </c>
      <c r="H30">
        <v>0</v>
      </c>
      <c r="I30">
        <v>0</v>
      </c>
      <c r="J30">
        <v>35</v>
      </c>
      <c r="K30">
        <v>13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</v>
      </c>
      <c r="S30">
        <v>2</v>
      </c>
      <c r="T30">
        <v>35</v>
      </c>
      <c r="U30">
        <v>13</v>
      </c>
      <c r="V30">
        <v>0</v>
      </c>
      <c r="W30">
        <v>1</v>
      </c>
      <c r="X30">
        <v>1</v>
      </c>
      <c r="Y30">
        <v>93.354167000000004</v>
      </c>
      <c r="Z30">
        <v>142</v>
      </c>
      <c r="AA30">
        <v>0</v>
      </c>
      <c r="AB30">
        <v>111470</v>
      </c>
      <c r="AC30">
        <v>296212</v>
      </c>
      <c r="AD30">
        <v>52500</v>
      </c>
      <c r="AE30">
        <v>13000</v>
      </c>
      <c r="AF30">
        <v>20001</v>
      </c>
    </row>
    <row r="31" spans="1:32" x14ac:dyDescent="0.25">
      <c r="A31" t="s">
        <v>61</v>
      </c>
      <c r="B31">
        <v>1</v>
      </c>
      <c r="C31">
        <v>1</v>
      </c>
      <c r="D31">
        <v>0</v>
      </c>
      <c r="E31">
        <v>4</v>
      </c>
      <c r="F31">
        <v>0</v>
      </c>
      <c r="G31">
        <v>0</v>
      </c>
      <c r="H31">
        <v>0</v>
      </c>
      <c r="I31">
        <v>0</v>
      </c>
      <c r="J31">
        <v>42</v>
      </c>
      <c r="K31">
        <v>13</v>
      </c>
      <c r="L31">
        <v>1</v>
      </c>
      <c r="M31">
        <v>3</v>
      </c>
      <c r="N31">
        <v>0</v>
      </c>
      <c r="O31">
        <v>0</v>
      </c>
      <c r="P31">
        <v>0</v>
      </c>
      <c r="Q31">
        <v>0</v>
      </c>
      <c r="R31">
        <v>0</v>
      </c>
      <c r="S31">
        <v>2</v>
      </c>
      <c r="T31">
        <v>42</v>
      </c>
      <c r="U31">
        <v>13</v>
      </c>
      <c r="V31">
        <v>1</v>
      </c>
      <c r="W31">
        <v>1</v>
      </c>
      <c r="X31">
        <v>0</v>
      </c>
      <c r="Y31">
        <v>93.180555999999996</v>
      </c>
      <c r="Z31">
        <v>142</v>
      </c>
      <c r="AA31">
        <v>0</v>
      </c>
      <c r="AB31">
        <v>213852</v>
      </c>
      <c r="AC31">
        <v>204480</v>
      </c>
      <c r="AD31">
        <v>337500</v>
      </c>
      <c r="AE31">
        <v>252000</v>
      </c>
      <c r="AF31">
        <v>26668</v>
      </c>
    </row>
    <row r="32" spans="1:32" x14ac:dyDescent="0.25">
      <c r="A32" t="s">
        <v>62</v>
      </c>
      <c r="B32">
        <v>1</v>
      </c>
      <c r="C32">
        <v>0</v>
      </c>
      <c r="D32">
        <v>0</v>
      </c>
      <c r="E32">
        <v>3</v>
      </c>
      <c r="F32">
        <v>0</v>
      </c>
      <c r="G32">
        <v>0</v>
      </c>
      <c r="H32">
        <v>0</v>
      </c>
      <c r="I32">
        <v>0</v>
      </c>
      <c r="J32">
        <v>41</v>
      </c>
      <c r="K32">
        <v>16</v>
      </c>
      <c r="L32">
        <v>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>
        <v>41</v>
      </c>
      <c r="U32">
        <v>16</v>
      </c>
      <c r="V32">
        <v>2</v>
      </c>
      <c r="W32">
        <v>0</v>
      </c>
      <c r="X32">
        <v>1</v>
      </c>
      <c r="Y32">
        <v>93.013889000000006</v>
      </c>
      <c r="Z32">
        <v>142</v>
      </c>
      <c r="AA32">
        <v>0</v>
      </c>
      <c r="AB32">
        <v>142426</v>
      </c>
      <c r="AC32">
        <v>286130</v>
      </c>
      <c r="AD32">
        <v>52500</v>
      </c>
      <c r="AE32">
        <v>53000</v>
      </c>
      <c r="AF32">
        <v>20001</v>
      </c>
    </row>
    <row r="33" spans="1:32" x14ac:dyDescent="0.25">
      <c r="A33" t="s">
        <v>63</v>
      </c>
      <c r="B33">
        <v>2</v>
      </c>
      <c r="C33">
        <v>0</v>
      </c>
      <c r="D33">
        <v>0</v>
      </c>
      <c r="E33">
        <v>3</v>
      </c>
      <c r="F33">
        <v>0</v>
      </c>
      <c r="G33">
        <v>0</v>
      </c>
      <c r="H33">
        <v>0</v>
      </c>
      <c r="I33">
        <v>0</v>
      </c>
      <c r="J33">
        <v>46</v>
      </c>
      <c r="K33">
        <v>23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>
        <v>46</v>
      </c>
      <c r="U33">
        <v>23</v>
      </c>
      <c r="V33">
        <v>2</v>
      </c>
      <c r="W33">
        <v>0</v>
      </c>
      <c r="X33">
        <v>0</v>
      </c>
      <c r="Y33">
        <v>92.180555999999996</v>
      </c>
      <c r="Z33">
        <v>142</v>
      </c>
      <c r="AA33">
        <v>0</v>
      </c>
      <c r="AB33">
        <v>172956</v>
      </c>
      <c r="AC33">
        <v>306720</v>
      </c>
      <c r="AD33">
        <v>105000</v>
      </c>
      <c r="AE33">
        <v>60000</v>
      </c>
      <c r="AF33">
        <v>20001</v>
      </c>
    </row>
    <row r="34" spans="1:32" x14ac:dyDescent="0.25">
      <c r="A34" t="s">
        <v>64</v>
      </c>
      <c r="B34">
        <v>1</v>
      </c>
      <c r="C34">
        <v>1</v>
      </c>
      <c r="D34">
        <v>0</v>
      </c>
      <c r="E34">
        <v>4</v>
      </c>
      <c r="F34">
        <v>0</v>
      </c>
      <c r="G34">
        <v>0</v>
      </c>
      <c r="H34">
        <v>0</v>
      </c>
      <c r="I34">
        <v>0</v>
      </c>
      <c r="J34">
        <v>40</v>
      </c>
      <c r="K34">
        <v>16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4</v>
      </c>
      <c r="T34">
        <v>40</v>
      </c>
      <c r="U34">
        <v>16</v>
      </c>
      <c r="V34">
        <v>2</v>
      </c>
      <c r="W34">
        <v>0</v>
      </c>
      <c r="X34">
        <v>1</v>
      </c>
      <c r="Y34">
        <v>92.476851999999994</v>
      </c>
      <c r="Z34">
        <v>142</v>
      </c>
      <c r="AA34">
        <v>0</v>
      </c>
      <c r="AB34">
        <v>140296</v>
      </c>
      <c r="AC34">
        <v>321204</v>
      </c>
      <c r="AD34">
        <v>337500</v>
      </c>
      <c r="AE34">
        <v>53000</v>
      </c>
      <c r="AF34">
        <v>26668</v>
      </c>
    </row>
    <row r="35" spans="1:32" x14ac:dyDescent="0.25">
      <c r="A35" t="s">
        <v>65</v>
      </c>
      <c r="B35">
        <v>1</v>
      </c>
      <c r="C35">
        <v>0</v>
      </c>
      <c r="D35">
        <v>0</v>
      </c>
      <c r="E35">
        <v>3</v>
      </c>
      <c r="F35">
        <v>0</v>
      </c>
      <c r="G35">
        <v>0</v>
      </c>
      <c r="H35">
        <v>0</v>
      </c>
      <c r="I35">
        <v>0</v>
      </c>
      <c r="J35">
        <v>38</v>
      </c>
      <c r="K35">
        <v>17</v>
      </c>
      <c r="L35">
        <v>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</v>
      </c>
      <c r="T35">
        <v>38</v>
      </c>
      <c r="U35">
        <v>17</v>
      </c>
      <c r="V35">
        <v>3</v>
      </c>
      <c r="W35">
        <v>0</v>
      </c>
      <c r="X35">
        <v>0</v>
      </c>
      <c r="Y35">
        <v>90.990741</v>
      </c>
      <c r="Z35">
        <v>142</v>
      </c>
      <c r="AA35">
        <v>0</v>
      </c>
      <c r="AB35">
        <v>143704</v>
      </c>
      <c r="AC35">
        <v>408960</v>
      </c>
      <c r="AD35">
        <v>52500</v>
      </c>
      <c r="AE35">
        <v>72500</v>
      </c>
      <c r="AF35">
        <v>20001</v>
      </c>
    </row>
    <row r="36" spans="1:32" x14ac:dyDescent="0.25">
      <c r="A36" t="s">
        <v>66</v>
      </c>
      <c r="B36">
        <v>1</v>
      </c>
      <c r="C36">
        <v>1</v>
      </c>
      <c r="D36">
        <v>0</v>
      </c>
      <c r="E36">
        <v>4</v>
      </c>
      <c r="F36">
        <v>0</v>
      </c>
      <c r="G36">
        <v>0</v>
      </c>
      <c r="H36">
        <v>0</v>
      </c>
      <c r="I36">
        <v>0</v>
      </c>
      <c r="J36">
        <v>39</v>
      </c>
      <c r="K36">
        <v>17</v>
      </c>
      <c r="L36">
        <v>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4</v>
      </c>
      <c r="T36">
        <v>39</v>
      </c>
      <c r="U36">
        <v>17</v>
      </c>
      <c r="V36">
        <v>2</v>
      </c>
      <c r="W36">
        <v>0</v>
      </c>
      <c r="X36">
        <v>0</v>
      </c>
      <c r="Y36">
        <v>91.034722000000002</v>
      </c>
      <c r="Z36">
        <v>142</v>
      </c>
      <c r="AA36">
        <v>0</v>
      </c>
      <c r="AB36">
        <v>141006</v>
      </c>
      <c r="AC36">
        <v>408960</v>
      </c>
      <c r="AD36">
        <v>337500</v>
      </c>
      <c r="AE36">
        <v>54000</v>
      </c>
      <c r="AF36">
        <v>26668</v>
      </c>
    </row>
    <row r="37" spans="1:32" x14ac:dyDescent="0.25">
      <c r="A37" t="s">
        <v>67</v>
      </c>
      <c r="B37">
        <v>2</v>
      </c>
      <c r="C37">
        <v>0</v>
      </c>
      <c r="D37">
        <v>0</v>
      </c>
      <c r="E37">
        <v>4</v>
      </c>
      <c r="F37">
        <v>0</v>
      </c>
      <c r="G37">
        <v>0</v>
      </c>
      <c r="H37">
        <v>0</v>
      </c>
      <c r="I37">
        <v>0</v>
      </c>
      <c r="J37">
        <v>73</v>
      </c>
      <c r="K37">
        <v>32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4</v>
      </c>
      <c r="T37">
        <v>73</v>
      </c>
      <c r="U37">
        <v>32</v>
      </c>
      <c r="V37">
        <v>0</v>
      </c>
      <c r="W37">
        <v>0</v>
      </c>
      <c r="X37">
        <v>0</v>
      </c>
      <c r="Y37">
        <v>94.658564999999996</v>
      </c>
      <c r="Z37">
        <v>142</v>
      </c>
      <c r="AA37">
        <v>0</v>
      </c>
      <c r="AB37">
        <v>246370</v>
      </c>
      <c r="AC37">
        <v>408960</v>
      </c>
      <c r="AD37">
        <v>105000</v>
      </c>
      <c r="AE37">
        <v>32000</v>
      </c>
      <c r="AF37">
        <v>26668</v>
      </c>
    </row>
    <row r="38" spans="1:32" x14ac:dyDescent="0.25">
      <c r="A38" t="s">
        <v>68</v>
      </c>
      <c r="B38">
        <v>1</v>
      </c>
      <c r="C38">
        <v>0</v>
      </c>
      <c r="D38">
        <v>0</v>
      </c>
      <c r="E38">
        <v>3</v>
      </c>
      <c r="F38">
        <v>0</v>
      </c>
      <c r="G38">
        <v>0</v>
      </c>
      <c r="H38">
        <v>0</v>
      </c>
      <c r="I38">
        <v>0</v>
      </c>
      <c r="J38">
        <v>41</v>
      </c>
      <c r="K38">
        <v>13</v>
      </c>
      <c r="L38">
        <v>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41</v>
      </c>
      <c r="U38">
        <v>13</v>
      </c>
      <c r="V38">
        <v>2</v>
      </c>
      <c r="W38">
        <v>0</v>
      </c>
      <c r="X38">
        <v>0</v>
      </c>
      <c r="Y38">
        <v>97.817130000000006</v>
      </c>
      <c r="Z38">
        <v>142</v>
      </c>
      <c r="AA38">
        <v>0</v>
      </c>
      <c r="AB38">
        <v>133906</v>
      </c>
      <c r="AC38">
        <v>0</v>
      </c>
      <c r="AD38">
        <v>52500</v>
      </c>
      <c r="AE38">
        <v>50000</v>
      </c>
      <c r="AF38">
        <v>20001</v>
      </c>
    </row>
    <row r="39" spans="1:32" x14ac:dyDescent="0.25">
      <c r="A39" t="s">
        <v>69</v>
      </c>
      <c r="B39">
        <v>1</v>
      </c>
      <c r="C39">
        <v>1</v>
      </c>
      <c r="D39">
        <v>0</v>
      </c>
      <c r="E39">
        <v>4</v>
      </c>
      <c r="F39">
        <v>0</v>
      </c>
      <c r="G39">
        <v>0</v>
      </c>
      <c r="H39">
        <v>0</v>
      </c>
      <c r="I39">
        <v>0</v>
      </c>
      <c r="J39">
        <v>34</v>
      </c>
      <c r="K39">
        <v>17</v>
      </c>
      <c r="L39">
        <v>0</v>
      </c>
      <c r="M39">
        <v>3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34</v>
      </c>
      <c r="U39">
        <v>17</v>
      </c>
      <c r="V39">
        <v>0</v>
      </c>
      <c r="W39">
        <v>3</v>
      </c>
      <c r="X39">
        <v>0</v>
      </c>
      <c r="Y39">
        <v>94.351851999999994</v>
      </c>
      <c r="Z39">
        <v>142</v>
      </c>
      <c r="AA39">
        <v>0</v>
      </c>
      <c r="AB39">
        <v>346480</v>
      </c>
      <c r="AC39">
        <v>0</v>
      </c>
      <c r="AD39">
        <v>337500</v>
      </c>
      <c r="AE39">
        <v>237500</v>
      </c>
      <c r="AF39">
        <v>26668</v>
      </c>
    </row>
    <row r="40" spans="1:32" x14ac:dyDescent="0.25">
      <c r="A40" t="s">
        <v>70</v>
      </c>
      <c r="B40">
        <v>1</v>
      </c>
      <c r="C40">
        <v>0</v>
      </c>
      <c r="D40">
        <v>0</v>
      </c>
      <c r="E40">
        <v>3</v>
      </c>
      <c r="F40">
        <v>0</v>
      </c>
      <c r="G40">
        <v>0</v>
      </c>
      <c r="H40">
        <v>0</v>
      </c>
      <c r="I40">
        <v>0</v>
      </c>
      <c r="J40">
        <v>30</v>
      </c>
      <c r="K40">
        <v>19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30</v>
      </c>
      <c r="U40">
        <v>19</v>
      </c>
      <c r="V40">
        <v>1</v>
      </c>
      <c r="W40">
        <v>0</v>
      </c>
      <c r="X40">
        <v>0</v>
      </c>
      <c r="Y40">
        <v>98</v>
      </c>
      <c r="Z40">
        <v>142</v>
      </c>
      <c r="AA40">
        <v>0</v>
      </c>
      <c r="AB40">
        <v>122688</v>
      </c>
      <c r="AC40">
        <v>0</v>
      </c>
      <c r="AD40">
        <v>52500</v>
      </c>
      <c r="AE40">
        <v>37500</v>
      </c>
      <c r="AF40">
        <v>20001</v>
      </c>
    </row>
    <row r="41" spans="1:32" x14ac:dyDescent="0.25">
      <c r="A41" t="s">
        <v>71</v>
      </c>
      <c r="B41">
        <v>1</v>
      </c>
      <c r="C41">
        <v>0</v>
      </c>
      <c r="D41">
        <v>0</v>
      </c>
      <c r="E41">
        <v>3</v>
      </c>
      <c r="F41">
        <v>0</v>
      </c>
      <c r="G41">
        <v>0</v>
      </c>
      <c r="H41">
        <v>0</v>
      </c>
      <c r="I41">
        <v>0</v>
      </c>
      <c r="J41">
        <v>37</v>
      </c>
      <c r="K41">
        <v>12</v>
      </c>
      <c r="L41">
        <v>3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37</v>
      </c>
      <c r="U41">
        <v>12</v>
      </c>
      <c r="V41">
        <v>3</v>
      </c>
      <c r="W41">
        <v>0</v>
      </c>
      <c r="X41">
        <v>0</v>
      </c>
      <c r="Y41">
        <v>97.923610999999994</v>
      </c>
      <c r="Z41">
        <v>142</v>
      </c>
      <c r="AA41">
        <v>0</v>
      </c>
      <c r="AB41">
        <v>127374</v>
      </c>
      <c r="AC41">
        <v>0</v>
      </c>
      <c r="AD41">
        <v>52500</v>
      </c>
      <c r="AE41">
        <v>67500</v>
      </c>
      <c r="AF41">
        <v>20001</v>
      </c>
    </row>
    <row r="42" spans="1:32" x14ac:dyDescent="0.25">
      <c r="A42" t="s">
        <v>72</v>
      </c>
      <c r="B42">
        <v>1</v>
      </c>
      <c r="C42">
        <v>0</v>
      </c>
      <c r="D42">
        <v>0</v>
      </c>
      <c r="E42">
        <v>3</v>
      </c>
      <c r="F42">
        <v>0</v>
      </c>
      <c r="G42">
        <v>0</v>
      </c>
      <c r="H42">
        <v>0</v>
      </c>
      <c r="I42">
        <v>0</v>
      </c>
      <c r="J42">
        <v>42</v>
      </c>
      <c r="K42">
        <v>14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42</v>
      </c>
      <c r="U42">
        <v>14</v>
      </c>
      <c r="V42">
        <v>1</v>
      </c>
      <c r="W42">
        <v>0</v>
      </c>
      <c r="X42">
        <v>1</v>
      </c>
      <c r="Y42">
        <v>97.574073999999996</v>
      </c>
      <c r="Z42">
        <v>142</v>
      </c>
      <c r="AA42">
        <v>0</v>
      </c>
      <c r="AB42">
        <v>134048</v>
      </c>
      <c r="AC42">
        <v>14768</v>
      </c>
      <c r="AD42">
        <v>52500</v>
      </c>
      <c r="AE42">
        <v>32500</v>
      </c>
      <c r="AF42">
        <v>20001</v>
      </c>
    </row>
    <row r="43" spans="1:32" x14ac:dyDescent="0.25">
      <c r="A43" t="s">
        <v>73</v>
      </c>
      <c r="B43">
        <v>1</v>
      </c>
      <c r="C43">
        <v>0</v>
      </c>
      <c r="D43">
        <v>0</v>
      </c>
      <c r="E43">
        <v>3</v>
      </c>
      <c r="F43">
        <v>0</v>
      </c>
      <c r="G43">
        <v>0</v>
      </c>
      <c r="H43">
        <v>0</v>
      </c>
      <c r="I43">
        <v>0</v>
      </c>
      <c r="J43">
        <v>37</v>
      </c>
      <c r="K43">
        <v>23</v>
      </c>
      <c r="L43">
        <v>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37</v>
      </c>
      <c r="U43">
        <v>23</v>
      </c>
      <c r="V43">
        <v>2</v>
      </c>
      <c r="W43">
        <v>0</v>
      </c>
      <c r="X43">
        <v>0</v>
      </c>
      <c r="Y43">
        <v>95.826389000000006</v>
      </c>
      <c r="Z43">
        <v>142</v>
      </c>
      <c r="AA43">
        <v>0</v>
      </c>
      <c r="AB43">
        <v>153786</v>
      </c>
      <c r="AC43">
        <v>102240</v>
      </c>
      <c r="AD43">
        <v>52500</v>
      </c>
      <c r="AE43">
        <v>60000</v>
      </c>
      <c r="AF43">
        <v>20001</v>
      </c>
    </row>
    <row r="44" spans="1:32" x14ac:dyDescent="0.25">
      <c r="A44" t="s">
        <v>74</v>
      </c>
      <c r="B44">
        <v>1</v>
      </c>
      <c r="C44">
        <v>0</v>
      </c>
      <c r="D44">
        <v>0</v>
      </c>
      <c r="E44">
        <v>3</v>
      </c>
      <c r="F44">
        <v>0</v>
      </c>
      <c r="G44">
        <v>0</v>
      </c>
      <c r="H44">
        <v>0</v>
      </c>
      <c r="I44">
        <v>0</v>
      </c>
      <c r="J44">
        <v>37</v>
      </c>
      <c r="K44">
        <v>17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37</v>
      </c>
      <c r="U44">
        <v>17</v>
      </c>
      <c r="V44">
        <v>0</v>
      </c>
      <c r="W44">
        <v>0</v>
      </c>
      <c r="X44">
        <v>0</v>
      </c>
      <c r="Y44">
        <v>96.261573999999996</v>
      </c>
      <c r="Z44">
        <v>142</v>
      </c>
      <c r="AA44">
        <v>0</v>
      </c>
      <c r="AB44">
        <v>127090</v>
      </c>
      <c r="AC44">
        <v>102240</v>
      </c>
      <c r="AD44">
        <v>52500</v>
      </c>
      <c r="AE44">
        <v>17000</v>
      </c>
      <c r="AF44">
        <v>20001</v>
      </c>
    </row>
    <row r="45" spans="1:32" x14ac:dyDescent="0.25">
      <c r="A45" t="s">
        <v>75</v>
      </c>
      <c r="B45">
        <v>1</v>
      </c>
      <c r="C45">
        <v>0</v>
      </c>
      <c r="D45">
        <v>0</v>
      </c>
      <c r="E45">
        <v>3</v>
      </c>
      <c r="F45">
        <v>0</v>
      </c>
      <c r="G45">
        <v>0</v>
      </c>
      <c r="H45">
        <v>0</v>
      </c>
      <c r="I45">
        <v>0</v>
      </c>
      <c r="J45">
        <v>39</v>
      </c>
      <c r="K45">
        <v>17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>
        <v>39</v>
      </c>
      <c r="U45">
        <v>17</v>
      </c>
      <c r="V45">
        <v>1</v>
      </c>
      <c r="W45">
        <v>0</v>
      </c>
      <c r="X45">
        <v>1</v>
      </c>
      <c r="Y45">
        <v>94.898148000000006</v>
      </c>
      <c r="Z45">
        <v>142</v>
      </c>
      <c r="AA45">
        <v>0</v>
      </c>
      <c r="AB45">
        <v>136178</v>
      </c>
      <c r="AC45">
        <v>176790</v>
      </c>
      <c r="AD45">
        <v>52500</v>
      </c>
      <c r="AE45">
        <v>35500</v>
      </c>
      <c r="AF45">
        <v>20001</v>
      </c>
    </row>
    <row r="46" spans="1:32" x14ac:dyDescent="0.25">
      <c r="A46" t="s">
        <v>76</v>
      </c>
      <c r="B46">
        <v>1</v>
      </c>
      <c r="C46">
        <v>0</v>
      </c>
      <c r="D46">
        <v>0</v>
      </c>
      <c r="E46">
        <v>3</v>
      </c>
      <c r="F46">
        <v>0</v>
      </c>
      <c r="G46">
        <v>0</v>
      </c>
      <c r="H46">
        <v>0</v>
      </c>
      <c r="I46">
        <v>0</v>
      </c>
      <c r="J46">
        <v>38</v>
      </c>
      <c r="K46">
        <v>14</v>
      </c>
      <c r="L46">
        <v>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>
        <v>38</v>
      </c>
      <c r="U46">
        <v>14</v>
      </c>
      <c r="V46">
        <v>2</v>
      </c>
      <c r="W46">
        <v>0</v>
      </c>
      <c r="X46">
        <v>1</v>
      </c>
      <c r="Y46">
        <v>93.645832999999996</v>
      </c>
      <c r="Z46">
        <v>142</v>
      </c>
      <c r="AA46">
        <v>0</v>
      </c>
      <c r="AB46">
        <v>130356</v>
      </c>
      <c r="AC46">
        <v>259434</v>
      </c>
      <c r="AD46">
        <v>52500</v>
      </c>
      <c r="AE46">
        <v>51000</v>
      </c>
      <c r="AF46">
        <v>20001</v>
      </c>
    </row>
    <row r="47" spans="1:32" x14ac:dyDescent="0.25">
      <c r="A47" t="s">
        <v>77</v>
      </c>
      <c r="B47">
        <v>1</v>
      </c>
      <c r="C47">
        <v>0</v>
      </c>
      <c r="D47">
        <v>0</v>
      </c>
      <c r="E47">
        <v>3</v>
      </c>
      <c r="F47">
        <v>0</v>
      </c>
      <c r="G47">
        <v>0</v>
      </c>
      <c r="H47">
        <v>0</v>
      </c>
      <c r="I47">
        <v>0</v>
      </c>
      <c r="J47">
        <v>38</v>
      </c>
      <c r="K47">
        <v>10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</v>
      </c>
      <c r="T47">
        <v>38</v>
      </c>
      <c r="U47">
        <v>10</v>
      </c>
      <c r="V47">
        <v>1</v>
      </c>
      <c r="W47">
        <v>0</v>
      </c>
      <c r="X47">
        <v>0</v>
      </c>
      <c r="Y47">
        <v>93.138889000000006</v>
      </c>
      <c r="Z47">
        <v>142</v>
      </c>
      <c r="AA47">
        <v>0</v>
      </c>
      <c r="AB47">
        <v>114168</v>
      </c>
      <c r="AC47">
        <v>306720</v>
      </c>
      <c r="AD47">
        <v>52500</v>
      </c>
      <c r="AE47">
        <v>28500</v>
      </c>
      <c r="AF47">
        <v>20001</v>
      </c>
    </row>
    <row r="48" spans="1:32" x14ac:dyDescent="0.25">
      <c r="A48" t="s">
        <v>78</v>
      </c>
      <c r="B48">
        <v>1</v>
      </c>
      <c r="C48">
        <v>0</v>
      </c>
      <c r="D48">
        <v>0</v>
      </c>
      <c r="E48">
        <v>3</v>
      </c>
      <c r="F48">
        <v>0</v>
      </c>
      <c r="G48">
        <v>0</v>
      </c>
      <c r="H48">
        <v>0</v>
      </c>
      <c r="I48">
        <v>0</v>
      </c>
      <c r="J48">
        <v>32</v>
      </c>
      <c r="K48">
        <v>14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</v>
      </c>
      <c r="T48">
        <v>32</v>
      </c>
      <c r="U48">
        <v>14</v>
      </c>
      <c r="V48">
        <v>2</v>
      </c>
      <c r="W48">
        <v>0</v>
      </c>
      <c r="X48">
        <v>1</v>
      </c>
      <c r="Y48">
        <v>92.733795999999998</v>
      </c>
      <c r="Z48">
        <v>142</v>
      </c>
      <c r="AA48">
        <v>0</v>
      </c>
      <c r="AB48">
        <v>117576</v>
      </c>
      <c r="AC48">
        <v>328162</v>
      </c>
      <c r="AD48">
        <v>52500</v>
      </c>
      <c r="AE48">
        <v>51000</v>
      </c>
      <c r="AF48">
        <v>20001</v>
      </c>
    </row>
    <row r="49" spans="1:32" x14ac:dyDescent="0.25">
      <c r="A49" t="s">
        <v>79</v>
      </c>
      <c r="B49">
        <v>1</v>
      </c>
      <c r="C49">
        <v>1</v>
      </c>
      <c r="D49">
        <v>0</v>
      </c>
      <c r="E49">
        <v>4</v>
      </c>
      <c r="F49">
        <v>0</v>
      </c>
      <c r="G49">
        <v>0</v>
      </c>
      <c r="H49">
        <v>0</v>
      </c>
      <c r="I49">
        <v>0</v>
      </c>
      <c r="J49">
        <v>38</v>
      </c>
      <c r="K49">
        <v>19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4</v>
      </c>
      <c r="T49">
        <v>38</v>
      </c>
      <c r="U49">
        <v>19</v>
      </c>
      <c r="V49">
        <v>1</v>
      </c>
      <c r="W49">
        <v>0</v>
      </c>
      <c r="X49">
        <v>0</v>
      </c>
      <c r="Y49">
        <v>91.055555999999996</v>
      </c>
      <c r="Z49">
        <v>142</v>
      </c>
      <c r="AA49">
        <v>0</v>
      </c>
      <c r="AB49">
        <v>139728</v>
      </c>
      <c r="AC49">
        <v>408960</v>
      </c>
      <c r="AD49">
        <v>337500</v>
      </c>
      <c r="AE49">
        <v>37500</v>
      </c>
      <c r="AF49">
        <v>26668</v>
      </c>
    </row>
    <row r="50" spans="1:32" x14ac:dyDescent="0.25">
      <c r="A50" t="s">
        <v>80</v>
      </c>
      <c r="B50">
        <v>1</v>
      </c>
      <c r="C50">
        <v>0</v>
      </c>
      <c r="D50">
        <v>0</v>
      </c>
      <c r="E50">
        <v>3</v>
      </c>
      <c r="F50">
        <v>0</v>
      </c>
      <c r="G50">
        <v>0</v>
      </c>
      <c r="H50">
        <v>0</v>
      </c>
      <c r="I50">
        <v>0</v>
      </c>
      <c r="J50">
        <v>42</v>
      </c>
      <c r="K50">
        <v>11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5</v>
      </c>
      <c r="T50">
        <v>42</v>
      </c>
      <c r="U50">
        <v>11</v>
      </c>
      <c r="V50">
        <v>0</v>
      </c>
      <c r="W50">
        <v>0</v>
      </c>
      <c r="X50">
        <v>1</v>
      </c>
      <c r="Y50">
        <v>90.974536999999998</v>
      </c>
      <c r="Z50">
        <v>142</v>
      </c>
      <c r="AA50">
        <v>0</v>
      </c>
      <c r="AB50">
        <v>120700</v>
      </c>
      <c r="AC50">
        <v>432958</v>
      </c>
      <c r="AD50">
        <v>52500</v>
      </c>
      <c r="AE50">
        <v>11000</v>
      </c>
      <c r="AF50">
        <v>20001</v>
      </c>
    </row>
    <row r="51" spans="1:32" x14ac:dyDescent="0.25">
      <c r="A51" t="s">
        <v>81</v>
      </c>
      <c r="B51">
        <v>2</v>
      </c>
      <c r="C51">
        <v>0</v>
      </c>
      <c r="D51">
        <v>0</v>
      </c>
      <c r="E51">
        <v>3</v>
      </c>
      <c r="F51">
        <v>0</v>
      </c>
      <c r="G51">
        <v>0</v>
      </c>
      <c r="H51">
        <v>0</v>
      </c>
      <c r="I51">
        <v>0</v>
      </c>
      <c r="J51">
        <v>47</v>
      </c>
      <c r="K51">
        <v>11</v>
      </c>
      <c r="L51">
        <v>2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6</v>
      </c>
      <c r="T51">
        <v>47</v>
      </c>
      <c r="U51">
        <v>11</v>
      </c>
      <c r="V51">
        <v>2</v>
      </c>
      <c r="W51">
        <v>1</v>
      </c>
      <c r="X51">
        <v>1</v>
      </c>
      <c r="Y51">
        <v>86.4375</v>
      </c>
      <c r="Z51">
        <v>142</v>
      </c>
      <c r="AA51">
        <v>0</v>
      </c>
      <c r="AB51">
        <v>141006</v>
      </c>
      <c r="AC51">
        <v>690972</v>
      </c>
      <c r="AD51">
        <v>105000</v>
      </c>
      <c r="AE51">
        <v>48000</v>
      </c>
      <c r="AF51">
        <v>20001</v>
      </c>
    </row>
    <row r="52" spans="1:32" x14ac:dyDescent="0.25">
      <c r="A52" t="s">
        <v>82</v>
      </c>
      <c r="B52">
        <v>1</v>
      </c>
      <c r="C52">
        <v>1</v>
      </c>
      <c r="D52">
        <v>0</v>
      </c>
      <c r="E52">
        <v>4</v>
      </c>
      <c r="F52">
        <v>0</v>
      </c>
      <c r="G52">
        <v>0</v>
      </c>
      <c r="H52">
        <v>0</v>
      </c>
      <c r="I52">
        <v>0</v>
      </c>
      <c r="J52">
        <v>42</v>
      </c>
      <c r="K52">
        <v>15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7</v>
      </c>
      <c r="T52">
        <v>42</v>
      </c>
      <c r="U52">
        <v>15</v>
      </c>
      <c r="V52">
        <v>1</v>
      </c>
      <c r="W52">
        <v>0</v>
      </c>
      <c r="X52">
        <v>1</v>
      </c>
      <c r="Y52">
        <v>87.363426000000004</v>
      </c>
      <c r="Z52">
        <v>142</v>
      </c>
      <c r="AA52">
        <v>0</v>
      </c>
      <c r="AB52">
        <v>140580</v>
      </c>
      <c r="AC52">
        <v>634598</v>
      </c>
      <c r="AD52">
        <v>337500</v>
      </c>
      <c r="AE52">
        <v>107000</v>
      </c>
      <c r="AF52">
        <v>26668</v>
      </c>
    </row>
    <row r="53" spans="1:32" x14ac:dyDescent="0.25">
      <c r="A53" t="s">
        <v>83</v>
      </c>
      <c r="B53">
        <v>1</v>
      </c>
      <c r="C53">
        <v>0</v>
      </c>
      <c r="D53">
        <v>0</v>
      </c>
      <c r="E53">
        <v>3</v>
      </c>
      <c r="F53">
        <v>0</v>
      </c>
      <c r="G53">
        <v>0</v>
      </c>
      <c r="H53">
        <v>0</v>
      </c>
      <c r="I53">
        <v>0</v>
      </c>
      <c r="J53">
        <v>42</v>
      </c>
      <c r="K53">
        <v>15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7</v>
      </c>
      <c r="T53">
        <v>42</v>
      </c>
      <c r="U53">
        <v>15</v>
      </c>
      <c r="V53">
        <v>1</v>
      </c>
      <c r="W53">
        <v>1</v>
      </c>
      <c r="X53">
        <v>0</v>
      </c>
      <c r="Y53">
        <v>85.423610999999994</v>
      </c>
      <c r="Z53">
        <v>142</v>
      </c>
      <c r="AA53">
        <v>0</v>
      </c>
      <c r="AB53">
        <v>136888</v>
      </c>
      <c r="AC53">
        <v>757286</v>
      </c>
      <c r="AD53">
        <v>52500</v>
      </c>
      <c r="AE53">
        <v>33500</v>
      </c>
      <c r="AF53">
        <v>20001</v>
      </c>
    </row>
    <row r="54" spans="1:32" x14ac:dyDescent="0.25">
      <c r="A54" t="s">
        <v>84</v>
      </c>
      <c r="B54">
        <v>1</v>
      </c>
      <c r="C54">
        <v>1</v>
      </c>
      <c r="D54">
        <v>0</v>
      </c>
      <c r="E54">
        <v>4</v>
      </c>
      <c r="F54">
        <v>0</v>
      </c>
      <c r="G54">
        <v>0</v>
      </c>
      <c r="H54">
        <v>0</v>
      </c>
      <c r="I54">
        <v>0</v>
      </c>
      <c r="J54">
        <v>42</v>
      </c>
      <c r="K54">
        <v>11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8</v>
      </c>
      <c r="T54">
        <v>42</v>
      </c>
      <c r="U54">
        <v>11</v>
      </c>
      <c r="V54">
        <v>0</v>
      </c>
      <c r="W54">
        <v>0</v>
      </c>
      <c r="X54">
        <v>1</v>
      </c>
      <c r="Y54">
        <v>86.115741</v>
      </c>
      <c r="Z54">
        <v>142</v>
      </c>
      <c r="AA54">
        <v>0</v>
      </c>
      <c r="AB54">
        <v>124392</v>
      </c>
      <c r="AC54">
        <v>727324</v>
      </c>
      <c r="AD54">
        <v>337500</v>
      </c>
      <c r="AE54">
        <v>84500</v>
      </c>
      <c r="AF54">
        <v>26668</v>
      </c>
    </row>
    <row r="55" spans="1:32" x14ac:dyDescent="0.25">
      <c r="A55" t="s">
        <v>85</v>
      </c>
      <c r="B55">
        <v>2</v>
      </c>
      <c r="C55">
        <v>0</v>
      </c>
      <c r="D55">
        <v>0</v>
      </c>
      <c r="E55">
        <v>4</v>
      </c>
      <c r="F55">
        <v>0</v>
      </c>
      <c r="G55">
        <v>0</v>
      </c>
      <c r="H55">
        <v>0</v>
      </c>
      <c r="I55">
        <v>0</v>
      </c>
      <c r="J55">
        <v>77</v>
      </c>
      <c r="K55">
        <v>30</v>
      </c>
      <c r="L55">
        <v>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8</v>
      </c>
      <c r="T55">
        <v>77</v>
      </c>
      <c r="U55">
        <v>30</v>
      </c>
      <c r="V55">
        <v>2</v>
      </c>
      <c r="W55">
        <v>0</v>
      </c>
      <c r="X55">
        <v>0</v>
      </c>
      <c r="Y55">
        <v>91.223380000000006</v>
      </c>
      <c r="Z55">
        <v>142</v>
      </c>
      <c r="AA55">
        <v>0</v>
      </c>
      <c r="AB55">
        <v>258866</v>
      </c>
      <c r="AC55">
        <v>817920</v>
      </c>
      <c r="AD55">
        <v>105000</v>
      </c>
      <c r="AE55">
        <v>67000</v>
      </c>
      <c r="AF55">
        <v>26668</v>
      </c>
    </row>
    <row r="56" spans="1:32" x14ac:dyDescent="0.25">
      <c r="A56" t="s">
        <v>86</v>
      </c>
      <c r="B56">
        <v>1</v>
      </c>
      <c r="C56">
        <v>0</v>
      </c>
      <c r="D56">
        <v>0</v>
      </c>
      <c r="E56">
        <v>3</v>
      </c>
      <c r="F56">
        <v>0</v>
      </c>
      <c r="G56">
        <v>0</v>
      </c>
      <c r="H56">
        <v>0</v>
      </c>
      <c r="I56">
        <v>0</v>
      </c>
      <c r="J56">
        <v>36</v>
      </c>
      <c r="K56">
        <v>12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36</v>
      </c>
      <c r="U56">
        <v>12</v>
      </c>
      <c r="V56">
        <v>0</v>
      </c>
      <c r="W56">
        <v>0</v>
      </c>
      <c r="X56">
        <v>0</v>
      </c>
      <c r="Y56">
        <v>98.194444000000004</v>
      </c>
      <c r="Z56">
        <v>142</v>
      </c>
      <c r="AA56">
        <v>0</v>
      </c>
      <c r="AB56">
        <v>110760</v>
      </c>
      <c r="AC56">
        <v>0</v>
      </c>
      <c r="AD56">
        <v>52500</v>
      </c>
      <c r="AE56">
        <v>12000</v>
      </c>
      <c r="AF56">
        <v>20001</v>
      </c>
    </row>
    <row r="57" spans="1:32" x14ac:dyDescent="0.25">
      <c r="A57" t="s">
        <v>87</v>
      </c>
      <c r="B57">
        <v>1</v>
      </c>
      <c r="C57">
        <v>1</v>
      </c>
      <c r="D57">
        <v>0</v>
      </c>
      <c r="E57">
        <v>4</v>
      </c>
      <c r="F57">
        <v>0</v>
      </c>
      <c r="G57">
        <v>0</v>
      </c>
      <c r="H57">
        <v>0</v>
      </c>
      <c r="I57">
        <v>0</v>
      </c>
      <c r="J57">
        <v>32</v>
      </c>
      <c r="K57">
        <v>15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32</v>
      </c>
      <c r="U57">
        <v>15</v>
      </c>
      <c r="V57">
        <v>0</v>
      </c>
      <c r="W57">
        <v>0</v>
      </c>
      <c r="X57">
        <v>0</v>
      </c>
      <c r="Y57">
        <v>98.194444000000004</v>
      </c>
      <c r="Z57">
        <v>142</v>
      </c>
      <c r="AA57">
        <v>0</v>
      </c>
      <c r="AB57">
        <v>110760</v>
      </c>
      <c r="AC57">
        <v>0</v>
      </c>
      <c r="AD57">
        <v>337500</v>
      </c>
      <c r="AE57">
        <v>15000</v>
      </c>
      <c r="AF57">
        <v>26668</v>
      </c>
    </row>
    <row r="58" spans="1:32" x14ac:dyDescent="0.25">
      <c r="A58" t="s">
        <v>88</v>
      </c>
      <c r="B58">
        <v>1</v>
      </c>
      <c r="C58">
        <v>0</v>
      </c>
      <c r="D58">
        <v>0</v>
      </c>
      <c r="E58">
        <v>3</v>
      </c>
      <c r="F58">
        <v>0</v>
      </c>
      <c r="G58">
        <v>0</v>
      </c>
      <c r="H58">
        <v>0</v>
      </c>
      <c r="I58">
        <v>0</v>
      </c>
      <c r="J58">
        <v>35</v>
      </c>
      <c r="K58">
        <v>19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35</v>
      </c>
      <c r="U58">
        <v>19</v>
      </c>
      <c r="V58">
        <v>1</v>
      </c>
      <c r="W58">
        <v>0</v>
      </c>
      <c r="X58">
        <v>0</v>
      </c>
      <c r="Y58">
        <v>97.826389000000006</v>
      </c>
      <c r="Z58">
        <v>142</v>
      </c>
      <c r="AA58">
        <v>0</v>
      </c>
      <c r="AB58">
        <v>133338</v>
      </c>
      <c r="AC58">
        <v>0</v>
      </c>
      <c r="AD58">
        <v>52500</v>
      </c>
      <c r="AE58">
        <v>37500</v>
      </c>
      <c r="AF58">
        <v>20001</v>
      </c>
    </row>
    <row r="59" spans="1:32" x14ac:dyDescent="0.25">
      <c r="A59" t="s">
        <v>89</v>
      </c>
      <c r="B59">
        <v>1</v>
      </c>
      <c r="C59">
        <v>0</v>
      </c>
      <c r="D59">
        <v>0</v>
      </c>
      <c r="E59">
        <v>3</v>
      </c>
      <c r="F59">
        <v>0</v>
      </c>
      <c r="G59">
        <v>0</v>
      </c>
      <c r="H59">
        <v>0</v>
      </c>
      <c r="I59">
        <v>0</v>
      </c>
      <c r="J59">
        <v>36</v>
      </c>
      <c r="K59">
        <v>15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36</v>
      </c>
      <c r="U59">
        <v>15</v>
      </c>
      <c r="V59">
        <v>1</v>
      </c>
      <c r="W59">
        <v>0</v>
      </c>
      <c r="X59">
        <v>1</v>
      </c>
      <c r="Y59">
        <v>97.118055999999996</v>
      </c>
      <c r="Z59">
        <v>142</v>
      </c>
      <c r="AA59">
        <v>0</v>
      </c>
      <c r="AB59">
        <v>124108</v>
      </c>
      <c r="AC59">
        <v>52682</v>
      </c>
      <c r="AD59">
        <v>52500</v>
      </c>
      <c r="AE59">
        <v>33500</v>
      </c>
      <c r="AF59">
        <v>20001</v>
      </c>
    </row>
    <row r="60" spans="1:32" x14ac:dyDescent="0.25">
      <c r="A60" t="s">
        <v>90</v>
      </c>
      <c r="B60">
        <v>1</v>
      </c>
      <c r="C60">
        <v>0</v>
      </c>
      <c r="D60">
        <v>0</v>
      </c>
      <c r="E60">
        <v>3</v>
      </c>
      <c r="F60">
        <v>0</v>
      </c>
      <c r="G60">
        <v>0</v>
      </c>
      <c r="H60">
        <v>0</v>
      </c>
      <c r="I60">
        <v>0</v>
      </c>
      <c r="J60">
        <v>38</v>
      </c>
      <c r="K60">
        <v>14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38</v>
      </c>
      <c r="U60">
        <v>14</v>
      </c>
      <c r="V60">
        <v>1</v>
      </c>
      <c r="W60">
        <v>0</v>
      </c>
      <c r="X60">
        <v>0</v>
      </c>
      <c r="Y60">
        <v>96.287036999999998</v>
      </c>
      <c r="Z60">
        <v>142</v>
      </c>
      <c r="AA60">
        <v>0</v>
      </c>
      <c r="AB60">
        <v>125528</v>
      </c>
      <c r="AC60">
        <v>102240</v>
      </c>
      <c r="AD60">
        <v>52500</v>
      </c>
      <c r="AE60">
        <v>32500</v>
      </c>
      <c r="AF60">
        <v>20001</v>
      </c>
    </row>
    <row r="61" spans="1:32" x14ac:dyDescent="0.25">
      <c r="A61" t="s">
        <v>91</v>
      </c>
      <c r="B61">
        <v>1</v>
      </c>
      <c r="C61">
        <v>0</v>
      </c>
      <c r="D61">
        <v>0</v>
      </c>
      <c r="E61">
        <v>3</v>
      </c>
      <c r="F61">
        <v>0</v>
      </c>
      <c r="G61">
        <v>0</v>
      </c>
      <c r="H61">
        <v>0</v>
      </c>
      <c r="I61">
        <v>0</v>
      </c>
      <c r="J61">
        <v>40</v>
      </c>
      <c r="K61">
        <v>16</v>
      </c>
      <c r="L61">
        <v>4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1</v>
      </c>
      <c r="T61">
        <v>40</v>
      </c>
      <c r="U61">
        <v>16</v>
      </c>
      <c r="V61">
        <v>5</v>
      </c>
      <c r="W61">
        <v>0</v>
      </c>
      <c r="X61">
        <v>0</v>
      </c>
      <c r="Y61">
        <v>95.504630000000006</v>
      </c>
      <c r="Z61">
        <v>142</v>
      </c>
      <c r="AA61">
        <v>0</v>
      </c>
      <c r="AB61">
        <v>149952</v>
      </c>
      <c r="AC61">
        <v>125812</v>
      </c>
      <c r="AD61">
        <v>52500</v>
      </c>
      <c r="AE61">
        <v>90000</v>
      </c>
      <c r="AF61">
        <v>20001</v>
      </c>
    </row>
    <row r="62" spans="1:32" x14ac:dyDescent="0.25">
      <c r="A62" t="s">
        <v>92</v>
      </c>
      <c r="B62">
        <v>1</v>
      </c>
      <c r="C62">
        <v>0</v>
      </c>
      <c r="D62">
        <v>0</v>
      </c>
      <c r="E62">
        <v>3</v>
      </c>
      <c r="F62">
        <v>0</v>
      </c>
      <c r="G62">
        <v>0</v>
      </c>
      <c r="H62">
        <v>0</v>
      </c>
      <c r="I62">
        <v>0</v>
      </c>
      <c r="J62">
        <v>41</v>
      </c>
      <c r="K62">
        <v>18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41</v>
      </c>
      <c r="U62">
        <v>18</v>
      </c>
      <c r="V62">
        <v>1</v>
      </c>
      <c r="W62">
        <v>0</v>
      </c>
      <c r="X62">
        <v>0</v>
      </c>
      <c r="Y62">
        <v>95.946759</v>
      </c>
      <c r="Z62">
        <v>142</v>
      </c>
      <c r="AA62">
        <v>0</v>
      </c>
      <c r="AB62">
        <v>146402</v>
      </c>
      <c r="AC62">
        <v>102240</v>
      </c>
      <c r="AD62">
        <v>52500</v>
      </c>
      <c r="AE62">
        <v>55000</v>
      </c>
      <c r="AF62">
        <v>20001</v>
      </c>
    </row>
    <row r="63" spans="1:32" x14ac:dyDescent="0.25">
      <c r="A63" t="s">
        <v>93</v>
      </c>
      <c r="B63">
        <v>1</v>
      </c>
      <c r="C63">
        <v>0</v>
      </c>
      <c r="D63">
        <v>0</v>
      </c>
      <c r="E63">
        <v>3</v>
      </c>
      <c r="F63">
        <v>0</v>
      </c>
      <c r="G63">
        <v>0</v>
      </c>
      <c r="H63">
        <v>0</v>
      </c>
      <c r="I63">
        <v>0</v>
      </c>
      <c r="J63">
        <v>45</v>
      </c>
      <c r="K63">
        <v>13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</v>
      </c>
      <c r="T63">
        <v>45</v>
      </c>
      <c r="U63">
        <v>13</v>
      </c>
      <c r="V63">
        <v>1</v>
      </c>
      <c r="W63">
        <v>0</v>
      </c>
      <c r="X63">
        <v>1</v>
      </c>
      <c r="Y63">
        <v>95.099536999999998</v>
      </c>
      <c r="Z63">
        <v>142</v>
      </c>
      <c r="AA63">
        <v>0</v>
      </c>
      <c r="AB63">
        <v>137598</v>
      </c>
      <c r="AC63">
        <v>163016</v>
      </c>
      <c r="AD63">
        <v>52500</v>
      </c>
      <c r="AE63">
        <v>31500</v>
      </c>
      <c r="AF63">
        <v>20001</v>
      </c>
    </row>
    <row r="64" spans="1:32" x14ac:dyDescent="0.25">
      <c r="A64" t="s">
        <v>94</v>
      </c>
      <c r="B64">
        <v>1</v>
      </c>
      <c r="C64">
        <v>0</v>
      </c>
      <c r="D64">
        <v>0</v>
      </c>
      <c r="E64">
        <v>3</v>
      </c>
      <c r="F64">
        <v>0</v>
      </c>
      <c r="G64">
        <v>0</v>
      </c>
      <c r="H64">
        <v>0</v>
      </c>
      <c r="I64">
        <v>0</v>
      </c>
      <c r="J64">
        <v>37</v>
      </c>
      <c r="K64">
        <v>18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2</v>
      </c>
      <c r="T64">
        <v>37</v>
      </c>
      <c r="U64">
        <v>18</v>
      </c>
      <c r="V64">
        <v>0</v>
      </c>
      <c r="W64">
        <v>1</v>
      </c>
      <c r="X64">
        <v>0</v>
      </c>
      <c r="Y64">
        <v>93.745369999999994</v>
      </c>
      <c r="Z64">
        <v>142</v>
      </c>
      <c r="AA64">
        <v>0</v>
      </c>
      <c r="AB64">
        <v>129930</v>
      </c>
      <c r="AC64">
        <v>253754</v>
      </c>
      <c r="AD64">
        <v>52500</v>
      </c>
      <c r="AE64">
        <v>18000</v>
      </c>
      <c r="AF64">
        <v>20001</v>
      </c>
    </row>
    <row r="65" spans="1:32" x14ac:dyDescent="0.25">
      <c r="A65" t="s">
        <v>95</v>
      </c>
      <c r="B65">
        <v>1</v>
      </c>
      <c r="C65">
        <v>0</v>
      </c>
      <c r="D65">
        <v>0</v>
      </c>
      <c r="E65">
        <v>3</v>
      </c>
      <c r="F65">
        <v>0</v>
      </c>
      <c r="G65">
        <v>0</v>
      </c>
      <c r="H65">
        <v>0</v>
      </c>
      <c r="I65">
        <v>0</v>
      </c>
      <c r="J65">
        <v>38</v>
      </c>
      <c r="K65">
        <v>15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2</v>
      </c>
      <c r="T65">
        <v>38</v>
      </c>
      <c r="U65">
        <v>15</v>
      </c>
      <c r="V65">
        <v>1</v>
      </c>
      <c r="W65">
        <v>0</v>
      </c>
      <c r="X65">
        <v>0</v>
      </c>
      <c r="Y65">
        <v>92.907407000000006</v>
      </c>
      <c r="Z65">
        <v>142</v>
      </c>
      <c r="AA65">
        <v>0</v>
      </c>
      <c r="AB65">
        <v>128368</v>
      </c>
      <c r="AC65">
        <v>306720</v>
      </c>
      <c r="AD65">
        <v>52500</v>
      </c>
      <c r="AE65">
        <v>33500</v>
      </c>
      <c r="AF65">
        <v>20001</v>
      </c>
    </row>
    <row r="66" spans="1:32" x14ac:dyDescent="0.25">
      <c r="A66" t="s">
        <v>96</v>
      </c>
      <c r="B66">
        <v>1</v>
      </c>
      <c r="C66">
        <v>0</v>
      </c>
      <c r="D66">
        <v>0</v>
      </c>
      <c r="E66">
        <v>3</v>
      </c>
      <c r="F66">
        <v>0</v>
      </c>
      <c r="G66">
        <v>0</v>
      </c>
      <c r="H66">
        <v>0</v>
      </c>
      <c r="I66">
        <v>0</v>
      </c>
      <c r="J66">
        <v>38</v>
      </c>
      <c r="K66">
        <v>10</v>
      </c>
      <c r="L66">
        <v>5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2</v>
      </c>
      <c r="T66">
        <v>38</v>
      </c>
      <c r="U66">
        <v>10</v>
      </c>
      <c r="V66">
        <v>5</v>
      </c>
      <c r="W66">
        <v>1</v>
      </c>
      <c r="X66">
        <v>0</v>
      </c>
      <c r="Y66">
        <v>92.018518999999998</v>
      </c>
      <c r="Z66">
        <v>142</v>
      </c>
      <c r="AA66">
        <v>0</v>
      </c>
      <c r="AB66">
        <v>133480</v>
      </c>
      <c r="AC66">
        <v>356136</v>
      </c>
      <c r="AD66">
        <v>52500</v>
      </c>
      <c r="AE66">
        <v>102500</v>
      </c>
      <c r="AF66">
        <v>20001</v>
      </c>
    </row>
    <row r="67" spans="1:32" x14ac:dyDescent="0.25">
      <c r="A67" t="s">
        <v>97</v>
      </c>
      <c r="B67">
        <v>1</v>
      </c>
      <c r="C67">
        <v>1</v>
      </c>
      <c r="D67">
        <v>0</v>
      </c>
      <c r="E67">
        <v>4</v>
      </c>
      <c r="F67">
        <v>0</v>
      </c>
      <c r="G67">
        <v>0</v>
      </c>
      <c r="H67">
        <v>0</v>
      </c>
      <c r="I67">
        <v>0</v>
      </c>
      <c r="J67">
        <v>38</v>
      </c>
      <c r="K67">
        <v>14</v>
      </c>
      <c r="L67">
        <v>1</v>
      </c>
      <c r="M67">
        <v>2</v>
      </c>
      <c r="N67">
        <v>0</v>
      </c>
      <c r="O67">
        <v>0</v>
      </c>
      <c r="P67">
        <v>0</v>
      </c>
      <c r="Q67">
        <v>0</v>
      </c>
      <c r="R67">
        <v>0</v>
      </c>
      <c r="S67">
        <v>2</v>
      </c>
      <c r="T67">
        <v>38</v>
      </c>
      <c r="U67">
        <v>14</v>
      </c>
      <c r="V67">
        <v>1</v>
      </c>
      <c r="W67">
        <v>0</v>
      </c>
      <c r="X67">
        <v>0</v>
      </c>
      <c r="Y67">
        <v>94.5</v>
      </c>
      <c r="Z67">
        <v>142</v>
      </c>
      <c r="AA67">
        <v>0</v>
      </c>
      <c r="AB67">
        <v>132912</v>
      </c>
      <c r="AC67">
        <v>204480</v>
      </c>
      <c r="AD67">
        <v>337500</v>
      </c>
      <c r="AE67">
        <v>179500</v>
      </c>
      <c r="AF67">
        <v>26668</v>
      </c>
    </row>
    <row r="68" spans="1:32" x14ac:dyDescent="0.25">
      <c r="A68" t="s">
        <v>98</v>
      </c>
      <c r="B68">
        <v>1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  <c r="I68">
        <v>0</v>
      </c>
      <c r="J68">
        <v>37</v>
      </c>
      <c r="K68">
        <v>17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</v>
      </c>
      <c r="T68">
        <v>37</v>
      </c>
      <c r="U68">
        <v>17</v>
      </c>
      <c r="V68">
        <v>1</v>
      </c>
      <c r="W68">
        <v>0</v>
      </c>
      <c r="X68">
        <v>0</v>
      </c>
      <c r="Y68">
        <v>94.516204000000002</v>
      </c>
      <c r="Z68">
        <v>142</v>
      </c>
      <c r="AA68">
        <v>0</v>
      </c>
      <c r="AB68">
        <v>131918</v>
      </c>
      <c r="AC68">
        <v>204480</v>
      </c>
      <c r="AD68">
        <v>52500</v>
      </c>
      <c r="AE68">
        <v>35500</v>
      </c>
      <c r="AF68">
        <v>20001</v>
      </c>
    </row>
    <row r="69" spans="1:32" x14ac:dyDescent="0.25">
      <c r="A69" t="s">
        <v>99</v>
      </c>
      <c r="B69">
        <v>2</v>
      </c>
      <c r="C69">
        <v>0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J69">
        <v>39</v>
      </c>
      <c r="K69">
        <v>12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2</v>
      </c>
      <c r="T69">
        <v>39</v>
      </c>
      <c r="U69">
        <v>12</v>
      </c>
      <c r="V69">
        <v>1</v>
      </c>
      <c r="W69">
        <v>1</v>
      </c>
      <c r="X69">
        <v>0</v>
      </c>
      <c r="Y69">
        <v>94.532407000000006</v>
      </c>
      <c r="Z69">
        <v>142</v>
      </c>
      <c r="AA69">
        <v>0</v>
      </c>
      <c r="AB69">
        <v>121978</v>
      </c>
      <c r="AC69">
        <v>213426</v>
      </c>
      <c r="AD69">
        <v>105000</v>
      </c>
      <c r="AE69">
        <v>30500</v>
      </c>
      <c r="AF69">
        <v>20001</v>
      </c>
    </row>
    <row r="70" spans="1:32" x14ac:dyDescent="0.25">
      <c r="A70" t="s">
        <v>100</v>
      </c>
      <c r="B70">
        <v>1</v>
      </c>
      <c r="C70">
        <v>1</v>
      </c>
      <c r="D70">
        <v>0</v>
      </c>
      <c r="E70">
        <v>4</v>
      </c>
      <c r="F70">
        <v>0</v>
      </c>
      <c r="G70">
        <v>0</v>
      </c>
      <c r="H70">
        <v>0</v>
      </c>
      <c r="I70">
        <v>0</v>
      </c>
      <c r="J70">
        <v>33</v>
      </c>
      <c r="K70">
        <v>17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2</v>
      </c>
      <c r="T70">
        <v>33</v>
      </c>
      <c r="U70">
        <v>17</v>
      </c>
      <c r="V70">
        <v>0</v>
      </c>
      <c r="W70">
        <v>0</v>
      </c>
      <c r="X70">
        <v>0</v>
      </c>
      <c r="Y70">
        <v>94.673610999999994</v>
      </c>
      <c r="Z70">
        <v>142</v>
      </c>
      <c r="AA70">
        <v>0</v>
      </c>
      <c r="AB70">
        <v>122262</v>
      </c>
      <c r="AC70">
        <v>204480</v>
      </c>
      <c r="AD70">
        <v>337500</v>
      </c>
      <c r="AE70">
        <v>90500</v>
      </c>
      <c r="AF70">
        <v>26668</v>
      </c>
    </row>
    <row r="71" spans="1:32" x14ac:dyDescent="0.25">
      <c r="A71" t="s">
        <v>101</v>
      </c>
      <c r="B71">
        <v>1</v>
      </c>
      <c r="C71">
        <v>0</v>
      </c>
      <c r="D71">
        <v>0</v>
      </c>
      <c r="E71">
        <v>3</v>
      </c>
      <c r="F71">
        <v>0</v>
      </c>
      <c r="G71">
        <v>0</v>
      </c>
      <c r="H71">
        <v>0</v>
      </c>
      <c r="I71">
        <v>0</v>
      </c>
      <c r="J71">
        <v>42</v>
      </c>
      <c r="K71">
        <v>13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</v>
      </c>
      <c r="T71">
        <v>42</v>
      </c>
      <c r="U71">
        <v>13</v>
      </c>
      <c r="V71">
        <v>1</v>
      </c>
      <c r="W71">
        <v>0</v>
      </c>
      <c r="X71">
        <v>0</v>
      </c>
      <c r="Y71">
        <v>94.527777999999998</v>
      </c>
      <c r="Z71">
        <v>142</v>
      </c>
      <c r="AA71">
        <v>0</v>
      </c>
      <c r="AB71">
        <v>131208</v>
      </c>
      <c r="AC71">
        <v>204480</v>
      </c>
      <c r="AD71">
        <v>52500</v>
      </c>
      <c r="AE71">
        <v>31500</v>
      </c>
      <c r="AF71">
        <v>20001</v>
      </c>
    </row>
    <row r="72" spans="1:32" x14ac:dyDescent="0.25">
      <c r="A72" t="s">
        <v>102</v>
      </c>
      <c r="B72">
        <v>1</v>
      </c>
      <c r="C72">
        <v>1</v>
      </c>
      <c r="D72">
        <v>0</v>
      </c>
      <c r="E72">
        <v>4</v>
      </c>
      <c r="F72">
        <v>0</v>
      </c>
      <c r="G72">
        <v>0</v>
      </c>
      <c r="H72">
        <v>0</v>
      </c>
      <c r="I72">
        <v>0</v>
      </c>
      <c r="J72">
        <v>37</v>
      </c>
      <c r="K72">
        <v>18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</v>
      </c>
      <c r="T72">
        <v>37</v>
      </c>
      <c r="U72">
        <v>18</v>
      </c>
      <c r="V72">
        <v>0</v>
      </c>
      <c r="W72">
        <v>0</v>
      </c>
      <c r="X72">
        <v>0</v>
      </c>
      <c r="Y72">
        <v>94.548610999999994</v>
      </c>
      <c r="Z72">
        <v>142</v>
      </c>
      <c r="AA72">
        <v>0</v>
      </c>
      <c r="AB72">
        <v>129930</v>
      </c>
      <c r="AC72">
        <v>204480</v>
      </c>
      <c r="AD72">
        <v>337500</v>
      </c>
      <c r="AE72">
        <v>18000</v>
      </c>
      <c r="AF72">
        <v>26668</v>
      </c>
    </row>
    <row r="73" spans="1:32" x14ac:dyDescent="0.25">
      <c r="A73" t="s">
        <v>103</v>
      </c>
      <c r="B73">
        <v>2</v>
      </c>
      <c r="C73">
        <v>0</v>
      </c>
      <c r="D73">
        <v>0</v>
      </c>
      <c r="E73">
        <v>4</v>
      </c>
      <c r="F73">
        <v>0</v>
      </c>
      <c r="G73">
        <v>0</v>
      </c>
      <c r="H73">
        <v>0</v>
      </c>
      <c r="I73">
        <v>0</v>
      </c>
      <c r="J73">
        <v>79</v>
      </c>
      <c r="K73">
        <v>31</v>
      </c>
      <c r="L73">
        <v>4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</v>
      </c>
      <c r="T73">
        <v>79</v>
      </c>
      <c r="U73">
        <v>31</v>
      </c>
      <c r="V73">
        <v>4</v>
      </c>
      <c r="W73">
        <v>0</v>
      </c>
      <c r="X73">
        <v>1</v>
      </c>
      <c r="Y73">
        <v>95.289351999999994</v>
      </c>
      <c r="Z73">
        <v>142</v>
      </c>
      <c r="AA73">
        <v>0</v>
      </c>
      <c r="AB73">
        <v>275622</v>
      </c>
      <c r="AC73">
        <v>302318</v>
      </c>
      <c r="AD73">
        <v>105000</v>
      </c>
      <c r="AE73">
        <v>105000</v>
      </c>
      <c r="AF73">
        <v>26668</v>
      </c>
    </row>
    <row r="74" spans="1:32" x14ac:dyDescent="0.25">
      <c r="A74" t="s">
        <v>104</v>
      </c>
      <c r="B74">
        <v>1</v>
      </c>
      <c r="C74">
        <v>0</v>
      </c>
      <c r="D74">
        <v>0</v>
      </c>
      <c r="E74">
        <v>3</v>
      </c>
      <c r="F74">
        <v>0</v>
      </c>
      <c r="G74">
        <v>0</v>
      </c>
      <c r="H74">
        <v>0</v>
      </c>
      <c r="I74">
        <v>0</v>
      </c>
      <c r="J74">
        <v>36</v>
      </c>
      <c r="K74">
        <v>16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36</v>
      </c>
      <c r="U74">
        <v>16</v>
      </c>
      <c r="V74">
        <v>0</v>
      </c>
      <c r="W74">
        <v>0</v>
      </c>
      <c r="X74">
        <v>0</v>
      </c>
      <c r="Y74">
        <v>98.009259</v>
      </c>
      <c r="Z74">
        <v>142</v>
      </c>
      <c r="AA74">
        <v>0</v>
      </c>
      <c r="AB74">
        <v>122120</v>
      </c>
      <c r="AC74">
        <v>0</v>
      </c>
      <c r="AD74">
        <v>52500</v>
      </c>
      <c r="AE74">
        <v>16000</v>
      </c>
      <c r="AF74">
        <v>20001</v>
      </c>
    </row>
    <row r="75" spans="1:32" x14ac:dyDescent="0.25">
      <c r="A75" t="s">
        <v>105</v>
      </c>
      <c r="B75">
        <v>1</v>
      </c>
      <c r="C75">
        <v>1</v>
      </c>
      <c r="D75">
        <v>0</v>
      </c>
      <c r="E75">
        <v>4</v>
      </c>
      <c r="F75">
        <v>0</v>
      </c>
      <c r="G75">
        <v>0</v>
      </c>
      <c r="H75">
        <v>0</v>
      </c>
      <c r="I75">
        <v>0</v>
      </c>
      <c r="J75">
        <v>42</v>
      </c>
      <c r="K75">
        <v>11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42</v>
      </c>
      <c r="U75">
        <v>11</v>
      </c>
      <c r="V75">
        <v>1</v>
      </c>
      <c r="W75">
        <v>0</v>
      </c>
      <c r="X75">
        <v>0</v>
      </c>
      <c r="Y75">
        <v>97.953704000000002</v>
      </c>
      <c r="Z75">
        <v>142</v>
      </c>
      <c r="AA75">
        <v>0</v>
      </c>
      <c r="AB75">
        <v>125528</v>
      </c>
      <c r="AC75">
        <v>0</v>
      </c>
      <c r="AD75">
        <v>337500</v>
      </c>
      <c r="AE75">
        <v>29500</v>
      </c>
      <c r="AF75">
        <v>26668</v>
      </c>
    </row>
    <row r="76" spans="1:32" x14ac:dyDescent="0.25">
      <c r="A76" t="s">
        <v>106</v>
      </c>
      <c r="B76">
        <v>1</v>
      </c>
      <c r="C76">
        <v>0</v>
      </c>
      <c r="D76">
        <v>0</v>
      </c>
      <c r="E76">
        <v>3</v>
      </c>
      <c r="F76">
        <v>0</v>
      </c>
      <c r="G76">
        <v>0</v>
      </c>
      <c r="H76">
        <v>0</v>
      </c>
      <c r="I76">
        <v>0</v>
      </c>
      <c r="J76">
        <v>38</v>
      </c>
      <c r="K76">
        <v>13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38</v>
      </c>
      <c r="U76">
        <v>13</v>
      </c>
      <c r="V76">
        <v>0</v>
      </c>
      <c r="W76">
        <v>0</v>
      </c>
      <c r="X76">
        <v>0</v>
      </c>
      <c r="Y76">
        <v>98.078704000000002</v>
      </c>
      <c r="Z76">
        <v>142</v>
      </c>
      <c r="AA76">
        <v>0</v>
      </c>
      <c r="AB76">
        <v>117860</v>
      </c>
      <c r="AC76">
        <v>0</v>
      </c>
      <c r="AD76">
        <v>52500</v>
      </c>
      <c r="AE76">
        <v>13000</v>
      </c>
      <c r="AF76">
        <v>20001</v>
      </c>
    </row>
    <row r="77" spans="1:32" x14ac:dyDescent="0.25">
      <c r="A77" t="s">
        <v>107</v>
      </c>
      <c r="B77">
        <v>1</v>
      </c>
      <c r="C77">
        <v>0</v>
      </c>
      <c r="D77">
        <v>0</v>
      </c>
      <c r="E77">
        <v>3</v>
      </c>
      <c r="F77">
        <v>0</v>
      </c>
      <c r="G77">
        <v>0</v>
      </c>
      <c r="H77">
        <v>0</v>
      </c>
      <c r="I77">
        <v>0</v>
      </c>
      <c r="J77">
        <v>35</v>
      </c>
      <c r="K77">
        <v>21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35</v>
      </c>
      <c r="U77">
        <v>21</v>
      </c>
      <c r="V77">
        <v>0</v>
      </c>
      <c r="W77">
        <v>0</v>
      </c>
      <c r="X77">
        <v>1</v>
      </c>
      <c r="Y77">
        <v>96.932869999999994</v>
      </c>
      <c r="Z77">
        <v>142</v>
      </c>
      <c r="AA77">
        <v>0</v>
      </c>
      <c r="AB77">
        <v>134190</v>
      </c>
      <c r="AC77">
        <v>53960</v>
      </c>
      <c r="AD77">
        <v>52500</v>
      </c>
      <c r="AE77">
        <v>21000</v>
      </c>
      <c r="AF77">
        <v>20001</v>
      </c>
    </row>
    <row r="78" spans="1:32" x14ac:dyDescent="0.25">
      <c r="A78" t="s">
        <v>108</v>
      </c>
      <c r="B78">
        <v>1</v>
      </c>
      <c r="C78">
        <v>0</v>
      </c>
      <c r="D78">
        <v>0</v>
      </c>
      <c r="E78">
        <v>3</v>
      </c>
      <c r="F78">
        <v>0</v>
      </c>
      <c r="G78">
        <v>0</v>
      </c>
      <c r="H78">
        <v>0</v>
      </c>
      <c r="I78">
        <v>0</v>
      </c>
      <c r="J78">
        <v>36</v>
      </c>
      <c r="K78">
        <v>7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</v>
      </c>
      <c r="T78">
        <v>36</v>
      </c>
      <c r="U78">
        <v>7</v>
      </c>
      <c r="V78">
        <v>0</v>
      </c>
      <c r="W78">
        <v>0</v>
      </c>
      <c r="X78">
        <v>1</v>
      </c>
      <c r="Y78">
        <v>95.886573999999996</v>
      </c>
      <c r="Z78">
        <v>142</v>
      </c>
      <c r="AA78">
        <v>0</v>
      </c>
      <c r="AB78">
        <v>96560</v>
      </c>
      <c r="AC78">
        <v>155774</v>
      </c>
      <c r="AD78">
        <v>52500</v>
      </c>
      <c r="AE78">
        <v>7000</v>
      </c>
      <c r="AF78">
        <v>20001</v>
      </c>
    </row>
    <row r="79" spans="1:32" x14ac:dyDescent="0.25">
      <c r="A79" t="s">
        <v>109</v>
      </c>
      <c r="B79">
        <v>1</v>
      </c>
      <c r="C79">
        <v>0</v>
      </c>
      <c r="D79">
        <v>0</v>
      </c>
      <c r="E79">
        <v>3</v>
      </c>
      <c r="F79">
        <v>0</v>
      </c>
      <c r="G79">
        <v>0</v>
      </c>
      <c r="H79">
        <v>0</v>
      </c>
      <c r="I79">
        <v>0</v>
      </c>
      <c r="J79">
        <v>42</v>
      </c>
      <c r="K79">
        <v>17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3</v>
      </c>
      <c r="T79">
        <v>42</v>
      </c>
      <c r="U79">
        <v>17</v>
      </c>
      <c r="V79">
        <v>0</v>
      </c>
      <c r="W79">
        <v>0</v>
      </c>
      <c r="X79">
        <v>1</v>
      </c>
      <c r="Y79">
        <v>92.995369999999994</v>
      </c>
      <c r="Z79">
        <v>142</v>
      </c>
      <c r="AA79">
        <v>0</v>
      </c>
      <c r="AB79">
        <v>137740</v>
      </c>
      <c r="AC79">
        <v>291952</v>
      </c>
      <c r="AD79">
        <v>52500</v>
      </c>
      <c r="AE79">
        <v>17000</v>
      </c>
      <c r="AF79">
        <v>20001</v>
      </c>
    </row>
    <row r="80" spans="1:32" x14ac:dyDescent="0.25">
      <c r="A80" t="s">
        <v>110</v>
      </c>
      <c r="B80">
        <v>1</v>
      </c>
      <c r="C80">
        <v>0</v>
      </c>
      <c r="D80">
        <v>0</v>
      </c>
      <c r="E80">
        <v>3</v>
      </c>
      <c r="F80">
        <v>0</v>
      </c>
      <c r="G80">
        <v>0</v>
      </c>
      <c r="H80">
        <v>0</v>
      </c>
      <c r="I80">
        <v>0</v>
      </c>
      <c r="J80">
        <v>36</v>
      </c>
      <c r="K80">
        <v>10</v>
      </c>
      <c r="L80">
        <v>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3</v>
      </c>
      <c r="T80">
        <v>36</v>
      </c>
      <c r="U80">
        <v>10</v>
      </c>
      <c r="V80">
        <v>2</v>
      </c>
      <c r="W80">
        <v>0</v>
      </c>
      <c r="X80">
        <v>0</v>
      </c>
      <c r="Y80">
        <v>93.129630000000006</v>
      </c>
      <c r="Z80">
        <v>142</v>
      </c>
      <c r="AA80">
        <v>0</v>
      </c>
      <c r="AB80">
        <v>114736</v>
      </c>
      <c r="AC80">
        <v>306720</v>
      </c>
      <c r="AD80">
        <v>52500</v>
      </c>
      <c r="AE80">
        <v>47000</v>
      </c>
      <c r="AF80">
        <v>20001</v>
      </c>
    </row>
    <row r="81" spans="1:32" x14ac:dyDescent="0.25">
      <c r="A81" t="s">
        <v>111</v>
      </c>
      <c r="B81">
        <v>1</v>
      </c>
      <c r="C81">
        <v>0</v>
      </c>
      <c r="D81">
        <v>0</v>
      </c>
      <c r="E81">
        <v>3</v>
      </c>
      <c r="F81">
        <v>0</v>
      </c>
      <c r="G81">
        <v>0</v>
      </c>
      <c r="H81">
        <v>0</v>
      </c>
      <c r="I81">
        <v>0</v>
      </c>
      <c r="J81">
        <v>41</v>
      </c>
      <c r="K81">
        <v>15</v>
      </c>
      <c r="L81">
        <v>3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</v>
      </c>
      <c r="T81">
        <v>41</v>
      </c>
      <c r="U81">
        <v>15</v>
      </c>
      <c r="V81">
        <v>3</v>
      </c>
      <c r="W81">
        <v>0</v>
      </c>
      <c r="X81">
        <v>0</v>
      </c>
      <c r="Y81">
        <v>92.645832999999996</v>
      </c>
      <c r="Z81">
        <v>142</v>
      </c>
      <c r="AA81">
        <v>0</v>
      </c>
      <c r="AB81">
        <v>144414</v>
      </c>
      <c r="AC81">
        <v>306720</v>
      </c>
      <c r="AD81">
        <v>52500</v>
      </c>
      <c r="AE81">
        <v>70500</v>
      </c>
      <c r="AF81">
        <v>20001</v>
      </c>
    </row>
    <row r="82" spans="1:32" x14ac:dyDescent="0.25">
      <c r="A82" t="s">
        <v>112</v>
      </c>
      <c r="B82">
        <v>1</v>
      </c>
      <c r="C82">
        <v>0</v>
      </c>
      <c r="D82">
        <v>0</v>
      </c>
      <c r="E82">
        <v>3</v>
      </c>
      <c r="F82">
        <v>0</v>
      </c>
      <c r="G82">
        <v>0</v>
      </c>
      <c r="H82">
        <v>0</v>
      </c>
      <c r="I82">
        <v>0</v>
      </c>
      <c r="J82">
        <v>30</v>
      </c>
      <c r="K82">
        <v>9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4</v>
      </c>
      <c r="T82">
        <v>30</v>
      </c>
      <c r="U82">
        <v>9</v>
      </c>
      <c r="V82">
        <v>0</v>
      </c>
      <c r="W82">
        <v>1</v>
      </c>
      <c r="X82">
        <v>1</v>
      </c>
      <c r="Y82">
        <v>92.782407000000006</v>
      </c>
      <c r="Z82">
        <v>142</v>
      </c>
      <c r="AA82">
        <v>0</v>
      </c>
      <c r="AB82">
        <v>89460</v>
      </c>
      <c r="AC82">
        <v>353296</v>
      </c>
      <c r="AD82">
        <v>52500</v>
      </c>
      <c r="AE82">
        <v>9000</v>
      </c>
      <c r="AF82">
        <v>20001</v>
      </c>
    </row>
    <row r="83" spans="1:32" x14ac:dyDescent="0.25">
      <c r="A83" t="s">
        <v>113</v>
      </c>
      <c r="B83">
        <v>1</v>
      </c>
      <c r="C83">
        <v>0</v>
      </c>
      <c r="D83">
        <v>0</v>
      </c>
      <c r="E83">
        <v>3</v>
      </c>
      <c r="F83">
        <v>0</v>
      </c>
      <c r="G83">
        <v>0</v>
      </c>
      <c r="H83">
        <v>0</v>
      </c>
      <c r="I83">
        <v>0</v>
      </c>
      <c r="J83">
        <v>38</v>
      </c>
      <c r="K83">
        <v>15</v>
      </c>
      <c r="L83">
        <v>2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4</v>
      </c>
      <c r="T83">
        <v>38</v>
      </c>
      <c r="U83">
        <v>15</v>
      </c>
      <c r="V83">
        <v>2</v>
      </c>
      <c r="W83">
        <v>0</v>
      </c>
      <c r="X83">
        <v>0</v>
      </c>
      <c r="Y83">
        <v>89.495369999999994</v>
      </c>
      <c r="Z83">
        <v>142</v>
      </c>
      <c r="AA83">
        <v>0</v>
      </c>
      <c r="AB83">
        <v>133196</v>
      </c>
      <c r="AC83">
        <v>511200</v>
      </c>
      <c r="AD83">
        <v>52500</v>
      </c>
      <c r="AE83">
        <v>52000</v>
      </c>
      <c r="AF83">
        <v>20001</v>
      </c>
    </row>
    <row r="84" spans="1:32" x14ac:dyDescent="0.25">
      <c r="A84" t="s">
        <v>114</v>
      </c>
      <c r="B84">
        <v>1</v>
      </c>
      <c r="C84">
        <v>0</v>
      </c>
      <c r="D84">
        <v>0</v>
      </c>
      <c r="E84">
        <v>3</v>
      </c>
      <c r="F84">
        <v>0</v>
      </c>
      <c r="G84">
        <v>0</v>
      </c>
      <c r="H84">
        <v>0</v>
      </c>
      <c r="I84">
        <v>0</v>
      </c>
      <c r="J84">
        <v>35</v>
      </c>
      <c r="K84">
        <v>19</v>
      </c>
      <c r="L84">
        <v>2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4</v>
      </c>
      <c r="T84">
        <v>35</v>
      </c>
      <c r="U84">
        <v>19</v>
      </c>
      <c r="V84">
        <v>2</v>
      </c>
      <c r="W84">
        <v>0</v>
      </c>
      <c r="X84">
        <v>0</v>
      </c>
      <c r="Y84">
        <v>89.414351999999994</v>
      </c>
      <c r="Z84">
        <v>142</v>
      </c>
      <c r="AA84">
        <v>0</v>
      </c>
      <c r="AB84">
        <v>138166</v>
      </c>
      <c r="AC84">
        <v>511200</v>
      </c>
      <c r="AD84">
        <v>52500</v>
      </c>
      <c r="AE84">
        <v>56000</v>
      </c>
      <c r="AF84">
        <v>20001</v>
      </c>
    </row>
    <row r="85" spans="1:32" x14ac:dyDescent="0.25">
      <c r="A85" t="s">
        <v>115</v>
      </c>
      <c r="B85">
        <v>1</v>
      </c>
      <c r="C85">
        <v>1</v>
      </c>
      <c r="D85">
        <v>0</v>
      </c>
      <c r="E85">
        <v>4</v>
      </c>
      <c r="F85">
        <v>0</v>
      </c>
      <c r="G85">
        <v>0</v>
      </c>
      <c r="H85">
        <v>0</v>
      </c>
      <c r="I85">
        <v>0</v>
      </c>
      <c r="J85">
        <v>37</v>
      </c>
      <c r="K85">
        <v>18</v>
      </c>
      <c r="L85">
        <v>3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5</v>
      </c>
      <c r="T85">
        <v>37</v>
      </c>
      <c r="U85">
        <v>18</v>
      </c>
      <c r="V85">
        <v>3</v>
      </c>
      <c r="W85">
        <v>0</v>
      </c>
      <c r="X85">
        <v>1</v>
      </c>
      <c r="Y85">
        <v>89.986110999999994</v>
      </c>
      <c r="Z85">
        <v>142</v>
      </c>
      <c r="AA85">
        <v>0</v>
      </c>
      <c r="AB85">
        <v>148106</v>
      </c>
      <c r="AC85">
        <v>466186</v>
      </c>
      <c r="AD85">
        <v>337500</v>
      </c>
      <c r="AE85">
        <v>147000</v>
      </c>
      <c r="AF85">
        <v>26668</v>
      </c>
    </row>
    <row r="86" spans="1:32" x14ac:dyDescent="0.25">
      <c r="A86" t="s">
        <v>116</v>
      </c>
      <c r="B86">
        <v>1</v>
      </c>
      <c r="C86">
        <v>0</v>
      </c>
      <c r="D86">
        <v>0</v>
      </c>
      <c r="E86">
        <v>3</v>
      </c>
      <c r="F86">
        <v>0</v>
      </c>
      <c r="G86">
        <v>0</v>
      </c>
      <c r="H86">
        <v>0</v>
      </c>
      <c r="I86">
        <v>0</v>
      </c>
      <c r="J86">
        <v>34</v>
      </c>
      <c r="K86">
        <v>13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5</v>
      </c>
      <c r="T86">
        <v>34</v>
      </c>
      <c r="U86">
        <v>13</v>
      </c>
      <c r="V86">
        <v>0</v>
      </c>
      <c r="W86">
        <v>0</v>
      </c>
      <c r="X86">
        <v>0</v>
      </c>
      <c r="Y86">
        <v>89.884259</v>
      </c>
      <c r="Z86">
        <v>142</v>
      </c>
      <c r="AA86">
        <v>0</v>
      </c>
      <c r="AB86">
        <v>109340</v>
      </c>
      <c r="AC86">
        <v>511200</v>
      </c>
      <c r="AD86">
        <v>52500</v>
      </c>
      <c r="AE86">
        <v>13000</v>
      </c>
      <c r="AF86">
        <v>20001</v>
      </c>
    </row>
    <row r="87" spans="1:32" x14ac:dyDescent="0.25">
      <c r="A87" t="s">
        <v>117</v>
      </c>
      <c r="B87">
        <v>2</v>
      </c>
      <c r="C87">
        <v>0</v>
      </c>
      <c r="D87">
        <v>0</v>
      </c>
      <c r="E87">
        <v>3</v>
      </c>
      <c r="F87">
        <v>0</v>
      </c>
      <c r="G87">
        <v>0</v>
      </c>
      <c r="H87">
        <v>0</v>
      </c>
      <c r="I87">
        <v>0</v>
      </c>
      <c r="J87">
        <v>39</v>
      </c>
      <c r="K87">
        <v>17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5</v>
      </c>
      <c r="T87">
        <v>39</v>
      </c>
      <c r="U87">
        <v>17</v>
      </c>
      <c r="V87">
        <v>0</v>
      </c>
      <c r="W87">
        <v>1</v>
      </c>
      <c r="X87">
        <v>0</v>
      </c>
      <c r="Y87">
        <v>88.451389000000006</v>
      </c>
      <c r="Z87">
        <v>142</v>
      </c>
      <c r="AA87">
        <v>0</v>
      </c>
      <c r="AB87">
        <v>131350</v>
      </c>
      <c r="AC87">
        <v>577088</v>
      </c>
      <c r="AD87">
        <v>105000</v>
      </c>
      <c r="AE87">
        <v>17000</v>
      </c>
      <c r="AF87">
        <v>20001</v>
      </c>
    </row>
    <row r="88" spans="1:32" x14ac:dyDescent="0.25">
      <c r="A88" t="s">
        <v>118</v>
      </c>
      <c r="B88">
        <v>1</v>
      </c>
      <c r="C88">
        <v>1</v>
      </c>
      <c r="D88">
        <v>0</v>
      </c>
      <c r="E88">
        <v>4</v>
      </c>
      <c r="F88">
        <v>0</v>
      </c>
      <c r="G88">
        <v>0</v>
      </c>
      <c r="H88">
        <v>0</v>
      </c>
      <c r="I88">
        <v>0</v>
      </c>
      <c r="J88">
        <v>34</v>
      </c>
      <c r="K88">
        <v>11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5</v>
      </c>
      <c r="T88">
        <v>34</v>
      </c>
      <c r="U88">
        <v>11</v>
      </c>
      <c r="V88">
        <v>0</v>
      </c>
      <c r="W88">
        <v>0</v>
      </c>
      <c r="X88">
        <v>0</v>
      </c>
      <c r="Y88">
        <v>89.916667000000004</v>
      </c>
      <c r="Z88">
        <v>142</v>
      </c>
      <c r="AA88">
        <v>0</v>
      </c>
      <c r="AB88">
        <v>107352</v>
      </c>
      <c r="AC88">
        <v>511200</v>
      </c>
      <c r="AD88">
        <v>337500</v>
      </c>
      <c r="AE88">
        <v>84500</v>
      </c>
      <c r="AF88">
        <v>26668</v>
      </c>
    </row>
    <row r="89" spans="1:32" x14ac:dyDescent="0.25">
      <c r="A89" t="s">
        <v>119</v>
      </c>
      <c r="B89">
        <v>1</v>
      </c>
      <c r="C89">
        <v>0</v>
      </c>
      <c r="D89">
        <v>0</v>
      </c>
      <c r="E89">
        <v>3</v>
      </c>
      <c r="F89">
        <v>0</v>
      </c>
      <c r="G89">
        <v>0</v>
      </c>
      <c r="H89">
        <v>0</v>
      </c>
      <c r="I89">
        <v>0</v>
      </c>
      <c r="J89">
        <v>36</v>
      </c>
      <c r="K89">
        <v>18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</v>
      </c>
      <c r="S89">
        <v>5</v>
      </c>
      <c r="T89">
        <v>36</v>
      </c>
      <c r="U89">
        <v>18</v>
      </c>
      <c r="V89">
        <v>0</v>
      </c>
      <c r="W89">
        <v>2</v>
      </c>
      <c r="X89">
        <v>0</v>
      </c>
      <c r="Y89">
        <v>87.981481000000002</v>
      </c>
      <c r="Z89">
        <v>142</v>
      </c>
      <c r="AA89">
        <v>0</v>
      </c>
      <c r="AB89">
        <v>127800</v>
      </c>
      <c r="AC89">
        <v>609464</v>
      </c>
      <c r="AD89">
        <v>52500</v>
      </c>
      <c r="AE89">
        <v>18000</v>
      </c>
      <c r="AF89">
        <v>20001</v>
      </c>
    </row>
    <row r="90" spans="1:32" x14ac:dyDescent="0.25">
      <c r="A90" t="s">
        <v>120</v>
      </c>
      <c r="B90">
        <v>1</v>
      </c>
      <c r="C90">
        <v>1</v>
      </c>
      <c r="D90">
        <v>0</v>
      </c>
      <c r="E90">
        <v>4</v>
      </c>
      <c r="F90">
        <v>0</v>
      </c>
      <c r="G90">
        <v>0</v>
      </c>
      <c r="H90">
        <v>0</v>
      </c>
      <c r="I90">
        <v>0</v>
      </c>
      <c r="J90">
        <v>35</v>
      </c>
      <c r="K90">
        <v>11</v>
      </c>
      <c r="L90">
        <v>2</v>
      </c>
      <c r="M90">
        <v>1</v>
      </c>
      <c r="N90">
        <v>0</v>
      </c>
      <c r="O90">
        <v>0</v>
      </c>
      <c r="P90">
        <v>0</v>
      </c>
      <c r="Q90">
        <v>0</v>
      </c>
      <c r="R90">
        <v>1</v>
      </c>
      <c r="S90">
        <v>6</v>
      </c>
      <c r="T90">
        <v>35</v>
      </c>
      <c r="U90">
        <v>11</v>
      </c>
      <c r="V90">
        <v>2</v>
      </c>
      <c r="W90">
        <v>0</v>
      </c>
      <c r="X90">
        <v>1</v>
      </c>
      <c r="Y90">
        <v>87.532407000000006</v>
      </c>
      <c r="Z90">
        <v>142</v>
      </c>
      <c r="AA90">
        <v>0</v>
      </c>
      <c r="AB90">
        <v>119138</v>
      </c>
      <c r="AC90">
        <v>645674</v>
      </c>
      <c r="AD90">
        <v>337500</v>
      </c>
      <c r="AE90">
        <v>121500</v>
      </c>
      <c r="AF90">
        <v>26668</v>
      </c>
    </row>
    <row r="91" spans="1:32" x14ac:dyDescent="0.25">
      <c r="A91" t="s">
        <v>121</v>
      </c>
      <c r="B91">
        <v>2</v>
      </c>
      <c r="C91">
        <v>0</v>
      </c>
      <c r="D91">
        <v>0</v>
      </c>
      <c r="E91">
        <v>4</v>
      </c>
      <c r="F91">
        <v>0</v>
      </c>
      <c r="G91">
        <v>0</v>
      </c>
      <c r="H91">
        <v>0</v>
      </c>
      <c r="I91">
        <v>0</v>
      </c>
      <c r="J91">
        <v>73</v>
      </c>
      <c r="K91">
        <v>24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2</v>
      </c>
      <c r="S91">
        <v>6</v>
      </c>
      <c r="T91">
        <v>73</v>
      </c>
      <c r="U91">
        <v>24</v>
      </c>
      <c r="V91">
        <v>1</v>
      </c>
      <c r="W91">
        <v>1</v>
      </c>
      <c r="X91">
        <v>0</v>
      </c>
      <c r="Y91">
        <v>92.15625</v>
      </c>
      <c r="Z91">
        <v>142</v>
      </c>
      <c r="AA91">
        <v>0</v>
      </c>
      <c r="AB91">
        <v>228478</v>
      </c>
      <c r="AC91">
        <v>733856</v>
      </c>
      <c r="AD91">
        <v>105000</v>
      </c>
      <c r="AE91">
        <v>42500</v>
      </c>
      <c r="AF91">
        <v>26668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74AA7-D3F4-4FA1-8752-D0479C3D3294}">
  <dimension ref="A1:AF91"/>
  <sheetViews>
    <sheetView tabSelected="1" workbookViewId="0">
      <selection activeCell="N5" sqref="N5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32</v>
      </c>
      <c r="B2">
        <v>1</v>
      </c>
      <c r="C2">
        <v>0</v>
      </c>
      <c r="D2">
        <v>0</v>
      </c>
      <c r="E2">
        <v>2</v>
      </c>
      <c r="F2">
        <v>0</v>
      </c>
      <c r="G2">
        <v>0</v>
      </c>
      <c r="H2">
        <v>0</v>
      </c>
      <c r="I2">
        <v>0</v>
      </c>
      <c r="J2">
        <v>40</v>
      </c>
      <c r="K2">
        <v>14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40</v>
      </c>
      <c r="U2">
        <v>14</v>
      </c>
      <c r="V2">
        <v>0</v>
      </c>
      <c r="W2">
        <v>0</v>
      </c>
      <c r="X2">
        <v>0</v>
      </c>
      <c r="Y2">
        <v>97.962963000000002</v>
      </c>
      <c r="Z2">
        <v>142</v>
      </c>
      <c r="AA2">
        <v>0</v>
      </c>
      <c r="AB2">
        <v>124960</v>
      </c>
      <c r="AC2">
        <v>0</v>
      </c>
      <c r="AD2">
        <v>52500</v>
      </c>
      <c r="AE2">
        <v>14000</v>
      </c>
      <c r="AF2">
        <v>13334</v>
      </c>
    </row>
    <row r="3" spans="1:32" x14ac:dyDescent="0.25">
      <c r="A3" t="s">
        <v>33</v>
      </c>
      <c r="B3">
        <v>1</v>
      </c>
      <c r="C3">
        <v>0</v>
      </c>
      <c r="D3">
        <v>0</v>
      </c>
      <c r="E3">
        <v>2</v>
      </c>
      <c r="F3">
        <v>0</v>
      </c>
      <c r="G3">
        <v>0</v>
      </c>
      <c r="H3">
        <v>0</v>
      </c>
      <c r="I3">
        <v>0</v>
      </c>
      <c r="J3">
        <v>36</v>
      </c>
      <c r="K3">
        <v>14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36</v>
      </c>
      <c r="U3">
        <v>14</v>
      </c>
      <c r="V3">
        <v>0</v>
      </c>
      <c r="W3">
        <v>0</v>
      </c>
      <c r="X3">
        <v>0</v>
      </c>
      <c r="Y3">
        <v>98.101851999999994</v>
      </c>
      <c r="Z3">
        <v>142</v>
      </c>
      <c r="AA3">
        <v>0</v>
      </c>
      <c r="AB3">
        <v>116440</v>
      </c>
      <c r="AC3">
        <v>0</v>
      </c>
      <c r="AD3">
        <v>52500</v>
      </c>
      <c r="AE3">
        <v>14000</v>
      </c>
      <c r="AF3">
        <v>13334</v>
      </c>
    </row>
    <row r="4" spans="1:32" x14ac:dyDescent="0.25">
      <c r="A4" t="s">
        <v>34</v>
      </c>
      <c r="B4">
        <v>1</v>
      </c>
      <c r="C4">
        <v>0</v>
      </c>
      <c r="D4">
        <v>0</v>
      </c>
      <c r="E4">
        <v>3</v>
      </c>
      <c r="F4">
        <v>0</v>
      </c>
      <c r="G4">
        <v>0</v>
      </c>
      <c r="H4">
        <v>0</v>
      </c>
      <c r="I4">
        <v>0</v>
      </c>
      <c r="J4">
        <v>38</v>
      </c>
      <c r="K4">
        <v>11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38</v>
      </c>
      <c r="U4">
        <v>11</v>
      </c>
      <c r="V4">
        <v>2</v>
      </c>
      <c r="W4">
        <v>0</v>
      </c>
      <c r="X4">
        <v>0</v>
      </c>
      <c r="Y4">
        <v>98.013889000000006</v>
      </c>
      <c r="Z4">
        <v>142</v>
      </c>
      <c r="AA4">
        <v>0</v>
      </c>
      <c r="AB4">
        <v>121836</v>
      </c>
      <c r="AC4">
        <v>0</v>
      </c>
      <c r="AD4">
        <v>52500</v>
      </c>
      <c r="AE4">
        <v>48000</v>
      </c>
      <c r="AF4">
        <v>20001</v>
      </c>
    </row>
    <row r="5" spans="1:32" x14ac:dyDescent="0.25">
      <c r="A5" t="s">
        <v>35</v>
      </c>
      <c r="B5">
        <v>1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38</v>
      </c>
      <c r="K5">
        <v>10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38</v>
      </c>
      <c r="U5">
        <v>10</v>
      </c>
      <c r="V5">
        <v>1</v>
      </c>
      <c r="W5">
        <v>0</v>
      </c>
      <c r="X5">
        <v>1</v>
      </c>
      <c r="Y5">
        <v>94.685185000000004</v>
      </c>
      <c r="Z5">
        <v>142</v>
      </c>
      <c r="AA5">
        <v>0</v>
      </c>
      <c r="AB5">
        <v>326032</v>
      </c>
      <c r="AC5">
        <v>0</v>
      </c>
      <c r="AD5">
        <v>52500</v>
      </c>
      <c r="AE5">
        <v>363000</v>
      </c>
      <c r="AF5">
        <v>20001</v>
      </c>
    </row>
    <row r="6" spans="1:32" x14ac:dyDescent="0.25">
      <c r="A6" t="s">
        <v>36</v>
      </c>
      <c r="B6">
        <v>1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  <c r="J6">
        <v>42</v>
      </c>
      <c r="K6">
        <v>14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42</v>
      </c>
      <c r="U6">
        <v>14</v>
      </c>
      <c r="V6">
        <v>1</v>
      </c>
      <c r="W6">
        <v>1</v>
      </c>
      <c r="X6">
        <v>0</v>
      </c>
      <c r="Y6">
        <v>96.587963000000002</v>
      </c>
      <c r="Z6">
        <v>142</v>
      </c>
      <c r="AA6">
        <v>0</v>
      </c>
      <c r="AB6">
        <v>209308</v>
      </c>
      <c r="AC6">
        <v>0</v>
      </c>
      <c r="AD6">
        <v>52500</v>
      </c>
      <c r="AE6">
        <v>106000</v>
      </c>
      <c r="AF6">
        <v>13334</v>
      </c>
    </row>
    <row r="7" spans="1:32" x14ac:dyDescent="0.25">
      <c r="A7" t="s">
        <v>37</v>
      </c>
      <c r="B7">
        <v>1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>
        <v>0</v>
      </c>
      <c r="J7">
        <v>38</v>
      </c>
      <c r="K7">
        <v>15</v>
      </c>
      <c r="L7">
        <v>2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38</v>
      </c>
      <c r="U7">
        <v>15</v>
      </c>
      <c r="V7">
        <v>2</v>
      </c>
      <c r="W7">
        <v>0</v>
      </c>
      <c r="X7">
        <v>1</v>
      </c>
      <c r="Y7">
        <v>94.375</v>
      </c>
      <c r="Z7">
        <v>142</v>
      </c>
      <c r="AA7">
        <v>0</v>
      </c>
      <c r="AB7">
        <v>345060</v>
      </c>
      <c r="AC7">
        <v>0</v>
      </c>
      <c r="AD7">
        <v>52500</v>
      </c>
      <c r="AE7">
        <v>386500</v>
      </c>
      <c r="AF7">
        <v>20001</v>
      </c>
    </row>
    <row r="8" spans="1:32" x14ac:dyDescent="0.25">
      <c r="A8" t="s">
        <v>38</v>
      </c>
      <c r="B8">
        <v>1</v>
      </c>
      <c r="C8">
        <v>0</v>
      </c>
      <c r="D8">
        <v>0</v>
      </c>
      <c r="E8">
        <v>3</v>
      </c>
      <c r="F8">
        <v>0</v>
      </c>
      <c r="G8">
        <v>0</v>
      </c>
      <c r="H8">
        <v>0</v>
      </c>
      <c r="I8">
        <v>0</v>
      </c>
      <c r="J8">
        <v>42</v>
      </c>
      <c r="K8">
        <v>10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42</v>
      </c>
      <c r="U8">
        <v>10</v>
      </c>
      <c r="V8">
        <v>2</v>
      </c>
      <c r="W8">
        <v>0</v>
      </c>
      <c r="X8">
        <v>0</v>
      </c>
      <c r="Y8">
        <v>97.921295999999998</v>
      </c>
      <c r="Z8">
        <v>142</v>
      </c>
      <c r="AA8">
        <v>0</v>
      </c>
      <c r="AB8">
        <v>127516</v>
      </c>
      <c r="AC8">
        <v>0</v>
      </c>
      <c r="AD8">
        <v>52500</v>
      </c>
      <c r="AE8">
        <v>47000</v>
      </c>
      <c r="AF8">
        <v>20001</v>
      </c>
    </row>
    <row r="9" spans="1:32" x14ac:dyDescent="0.25">
      <c r="A9" t="s">
        <v>39</v>
      </c>
      <c r="B9">
        <v>1</v>
      </c>
      <c r="C9">
        <v>0</v>
      </c>
      <c r="D9">
        <v>0</v>
      </c>
      <c r="E9">
        <v>3</v>
      </c>
      <c r="F9">
        <v>0</v>
      </c>
      <c r="G9">
        <v>0</v>
      </c>
      <c r="H9">
        <v>0</v>
      </c>
      <c r="I9">
        <v>0</v>
      </c>
      <c r="J9">
        <v>38</v>
      </c>
      <c r="K9">
        <v>18</v>
      </c>
      <c r="L9">
        <v>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38</v>
      </c>
      <c r="U9">
        <v>18</v>
      </c>
      <c r="V9">
        <v>3</v>
      </c>
      <c r="W9">
        <v>0</v>
      </c>
      <c r="X9">
        <v>1</v>
      </c>
      <c r="Y9">
        <v>96.638889000000006</v>
      </c>
      <c r="Z9">
        <v>142</v>
      </c>
      <c r="AA9">
        <v>0</v>
      </c>
      <c r="AB9">
        <v>146544</v>
      </c>
      <c r="AC9">
        <v>59640</v>
      </c>
      <c r="AD9">
        <v>52500</v>
      </c>
      <c r="AE9">
        <v>73500</v>
      </c>
      <c r="AF9">
        <v>20001</v>
      </c>
    </row>
    <row r="10" spans="1:32" x14ac:dyDescent="0.25">
      <c r="A10" t="s">
        <v>40</v>
      </c>
      <c r="B10">
        <v>1</v>
      </c>
      <c r="C10">
        <v>0</v>
      </c>
      <c r="D10">
        <v>0</v>
      </c>
      <c r="E10">
        <v>3</v>
      </c>
      <c r="F10">
        <v>0</v>
      </c>
      <c r="G10">
        <v>0</v>
      </c>
      <c r="H10">
        <v>0</v>
      </c>
      <c r="I10">
        <v>0</v>
      </c>
      <c r="J10">
        <v>34</v>
      </c>
      <c r="K10">
        <v>13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</v>
      </c>
      <c r="T10">
        <v>34</v>
      </c>
      <c r="U10">
        <v>13</v>
      </c>
      <c r="V10">
        <v>0</v>
      </c>
      <c r="W10">
        <v>0</v>
      </c>
      <c r="X10">
        <v>1</v>
      </c>
      <c r="Y10">
        <v>95.349536999999998</v>
      </c>
      <c r="Z10">
        <v>142</v>
      </c>
      <c r="AA10">
        <v>0</v>
      </c>
      <c r="AB10">
        <v>109340</v>
      </c>
      <c r="AC10">
        <v>175938</v>
      </c>
      <c r="AD10">
        <v>52500</v>
      </c>
      <c r="AE10">
        <v>13000</v>
      </c>
      <c r="AF10">
        <v>20001</v>
      </c>
    </row>
    <row r="11" spans="1:32" x14ac:dyDescent="0.25">
      <c r="A11" t="s">
        <v>41</v>
      </c>
      <c r="B11">
        <v>1</v>
      </c>
      <c r="C11">
        <v>1</v>
      </c>
      <c r="D11">
        <v>0</v>
      </c>
      <c r="E11">
        <v>4</v>
      </c>
      <c r="F11">
        <v>0</v>
      </c>
      <c r="G11">
        <v>0</v>
      </c>
      <c r="H11">
        <v>0</v>
      </c>
      <c r="I11">
        <v>0</v>
      </c>
      <c r="J11">
        <v>36</v>
      </c>
      <c r="K11">
        <v>19</v>
      </c>
      <c r="L11">
        <v>2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2</v>
      </c>
      <c r="T11">
        <v>36</v>
      </c>
      <c r="U11">
        <v>19</v>
      </c>
      <c r="V11">
        <v>2</v>
      </c>
      <c r="W11">
        <v>1</v>
      </c>
      <c r="X11">
        <v>0</v>
      </c>
      <c r="Y11">
        <v>93.152777999999998</v>
      </c>
      <c r="Z11">
        <v>142</v>
      </c>
      <c r="AA11">
        <v>0</v>
      </c>
      <c r="AB11">
        <v>215556</v>
      </c>
      <c r="AC11">
        <v>204480</v>
      </c>
      <c r="AD11">
        <v>337500</v>
      </c>
      <c r="AE11">
        <v>129500</v>
      </c>
      <c r="AF11">
        <v>26668</v>
      </c>
    </row>
    <row r="12" spans="1:32" x14ac:dyDescent="0.25">
      <c r="A12" t="s">
        <v>42</v>
      </c>
      <c r="B12">
        <v>1</v>
      </c>
      <c r="C12">
        <v>0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  <c r="J12">
        <v>31</v>
      </c>
      <c r="K12">
        <v>15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</v>
      </c>
      <c r="T12">
        <v>31</v>
      </c>
      <c r="U12">
        <v>15</v>
      </c>
      <c r="V12">
        <v>0</v>
      </c>
      <c r="W12">
        <v>0</v>
      </c>
      <c r="X12">
        <v>0</v>
      </c>
      <c r="Y12">
        <v>94.895832999999996</v>
      </c>
      <c r="Z12">
        <v>142</v>
      </c>
      <c r="AA12">
        <v>0</v>
      </c>
      <c r="AB12">
        <v>108630</v>
      </c>
      <c r="AC12">
        <v>204480</v>
      </c>
      <c r="AD12">
        <v>52500</v>
      </c>
      <c r="AE12">
        <v>15000</v>
      </c>
      <c r="AF12">
        <v>20001</v>
      </c>
    </row>
    <row r="13" spans="1:32" x14ac:dyDescent="0.25">
      <c r="A13" t="s">
        <v>43</v>
      </c>
      <c r="B13">
        <v>2</v>
      </c>
      <c r="C13">
        <v>0</v>
      </c>
      <c r="D13">
        <v>0</v>
      </c>
      <c r="E13">
        <v>3</v>
      </c>
      <c r="F13">
        <v>0</v>
      </c>
      <c r="G13">
        <v>0</v>
      </c>
      <c r="H13">
        <v>0</v>
      </c>
      <c r="I13">
        <v>0</v>
      </c>
      <c r="J13">
        <v>38</v>
      </c>
      <c r="K13">
        <v>19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</v>
      </c>
      <c r="T13">
        <v>38</v>
      </c>
      <c r="U13">
        <v>19</v>
      </c>
      <c r="V13">
        <v>0</v>
      </c>
      <c r="W13">
        <v>0</v>
      </c>
      <c r="X13">
        <v>0</v>
      </c>
      <c r="Y13">
        <v>94.467592999999994</v>
      </c>
      <c r="Z13">
        <v>142</v>
      </c>
      <c r="AA13">
        <v>0</v>
      </c>
      <c r="AB13">
        <v>134900</v>
      </c>
      <c r="AC13">
        <v>204480</v>
      </c>
      <c r="AD13">
        <v>105000</v>
      </c>
      <c r="AE13">
        <v>19000</v>
      </c>
      <c r="AF13">
        <v>20001</v>
      </c>
    </row>
    <row r="14" spans="1:32" x14ac:dyDescent="0.25">
      <c r="A14" t="s">
        <v>44</v>
      </c>
      <c r="B14">
        <v>1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0</v>
      </c>
      <c r="J14">
        <v>40</v>
      </c>
      <c r="K14">
        <v>15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40</v>
      </c>
      <c r="U14">
        <v>15</v>
      </c>
      <c r="V14">
        <v>1</v>
      </c>
      <c r="W14">
        <v>0</v>
      </c>
      <c r="X14">
        <v>0</v>
      </c>
      <c r="Y14">
        <v>96.050926000000004</v>
      </c>
      <c r="Z14">
        <v>142</v>
      </c>
      <c r="AA14">
        <v>0</v>
      </c>
      <c r="AB14">
        <v>140012</v>
      </c>
      <c r="AC14">
        <v>102240</v>
      </c>
      <c r="AD14">
        <v>52500</v>
      </c>
      <c r="AE14">
        <v>368000</v>
      </c>
      <c r="AF14">
        <v>20001</v>
      </c>
    </row>
    <row r="15" spans="1:32" x14ac:dyDescent="0.25">
      <c r="A15" t="s">
        <v>45</v>
      </c>
      <c r="B15">
        <v>1</v>
      </c>
      <c r="C15">
        <v>0</v>
      </c>
      <c r="D15">
        <v>0</v>
      </c>
      <c r="E15">
        <v>3</v>
      </c>
      <c r="F15">
        <v>0</v>
      </c>
      <c r="G15">
        <v>0</v>
      </c>
      <c r="H15">
        <v>0</v>
      </c>
      <c r="I15">
        <v>0</v>
      </c>
      <c r="J15">
        <v>37</v>
      </c>
      <c r="K15">
        <v>11</v>
      </c>
      <c r="L15">
        <v>2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37</v>
      </c>
      <c r="U15">
        <v>11</v>
      </c>
      <c r="V15">
        <v>2</v>
      </c>
      <c r="W15">
        <v>0</v>
      </c>
      <c r="X15">
        <v>0</v>
      </c>
      <c r="Y15">
        <v>97.928241</v>
      </c>
      <c r="Z15">
        <v>142</v>
      </c>
      <c r="AA15">
        <v>0</v>
      </c>
      <c r="AB15">
        <v>127090</v>
      </c>
      <c r="AC15">
        <v>0</v>
      </c>
      <c r="AD15">
        <v>52500</v>
      </c>
      <c r="AE15">
        <v>382500</v>
      </c>
      <c r="AF15">
        <v>20001</v>
      </c>
    </row>
    <row r="16" spans="1:32" x14ac:dyDescent="0.25">
      <c r="A16" t="s">
        <v>46</v>
      </c>
      <c r="B16">
        <v>1</v>
      </c>
      <c r="C16">
        <v>0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35</v>
      </c>
      <c r="K16">
        <v>20</v>
      </c>
      <c r="L16">
        <v>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35</v>
      </c>
      <c r="U16">
        <v>20</v>
      </c>
      <c r="V16">
        <v>3</v>
      </c>
      <c r="W16">
        <v>0</v>
      </c>
      <c r="X16">
        <v>0</v>
      </c>
      <c r="Y16">
        <v>97.622685000000004</v>
      </c>
      <c r="Z16">
        <v>142</v>
      </c>
      <c r="AA16">
        <v>0</v>
      </c>
      <c r="AB16">
        <v>145834</v>
      </c>
      <c r="AC16">
        <v>0</v>
      </c>
      <c r="AD16">
        <v>52500</v>
      </c>
      <c r="AE16">
        <v>75500</v>
      </c>
      <c r="AF16">
        <v>13334</v>
      </c>
    </row>
    <row r="17" spans="1:32" x14ac:dyDescent="0.25">
      <c r="A17" t="s">
        <v>47</v>
      </c>
      <c r="B17">
        <v>1</v>
      </c>
      <c r="C17">
        <v>0</v>
      </c>
      <c r="D17">
        <v>0</v>
      </c>
      <c r="E17">
        <v>2</v>
      </c>
      <c r="F17">
        <v>0</v>
      </c>
      <c r="G17">
        <v>0</v>
      </c>
      <c r="H17">
        <v>0</v>
      </c>
      <c r="I17">
        <v>0</v>
      </c>
      <c r="J17">
        <v>50</v>
      </c>
      <c r="K17">
        <v>16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50</v>
      </c>
      <c r="U17">
        <v>16</v>
      </c>
      <c r="V17">
        <v>1</v>
      </c>
      <c r="W17">
        <v>1</v>
      </c>
      <c r="X17">
        <v>1</v>
      </c>
      <c r="Y17">
        <v>95.8125</v>
      </c>
      <c r="Z17">
        <v>142</v>
      </c>
      <c r="AA17">
        <v>0</v>
      </c>
      <c r="AB17">
        <v>232028</v>
      </c>
      <c r="AC17">
        <v>24850</v>
      </c>
      <c r="AD17">
        <v>52500</v>
      </c>
      <c r="AE17">
        <v>108000</v>
      </c>
      <c r="AF17">
        <v>13334</v>
      </c>
    </row>
    <row r="18" spans="1:32" x14ac:dyDescent="0.25">
      <c r="A18" t="s">
        <v>48</v>
      </c>
      <c r="B18">
        <v>1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34</v>
      </c>
      <c r="K18">
        <v>15</v>
      </c>
      <c r="L18">
        <v>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</v>
      </c>
      <c r="T18">
        <v>34</v>
      </c>
      <c r="U18">
        <v>15</v>
      </c>
      <c r="V18">
        <v>3</v>
      </c>
      <c r="W18">
        <v>0</v>
      </c>
      <c r="X18">
        <v>2</v>
      </c>
      <c r="Y18">
        <v>93.914351999999994</v>
      </c>
      <c r="Z18">
        <v>142</v>
      </c>
      <c r="AA18">
        <v>0</v>
      </c>
      <c r="AB18">
        <v>129504</v>
      </c>
      <c r="AC18">
        <v>243814</v>
      </c>
      <c r="AD18">
        <v>52500</v>
      </c>
      <c r="AE18">
        <v>70500</v>
      </c>
      <c r="AF18">
        <v>13334</v>
      </c>
    </row>
    <row r="19" spans="1:32" x14ac:dyDescent="0.25">
      <c r="A19" t="s">
        <v>49</v>
      </c>
      <c r="B19">
        <v>2</v>
      </c>
      <c r="C19">
        <v>0</v>
      </c>
      <c r="D19">
        <v>0</v>
      </c>
      <c r="E19">
        <v>4</v>
      </c>
      <c r="F19">
        <v>0</v>
      </c>
      <c r="G19">
        <v>0</v>
      </c>
      <c r="H19">
        <v>0</v>
      </c>
      <c r="I19">
        <v>0</v>
      </c>
      <c r="J19">
        <v>83</v>
      </c>
      <c r="K19">
        <v>26</v>
      </c>
      <c r="L19">
        <v>1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4</v>
      </c>
      <c r="T19">
        <v>83</v>
      </c>
      <c r="U19">
        <v>26</v>
      </c>
      <c r="V19">
        <v>1</v>
      </c>
      <c r="W19">
        <v>2</v>
      </c>
      <c r="X19">
        <v>1</v>
      </c>
      <c r="Y19">
        <v>93.483795999999998</v>
      </c>
      <c r="Z19">
        <v>142</v>
      </c>
      <c r="AA19">
        <v>0</v>
      </c>
      <c r="AB19">
        <v>405978</v>
      </c>
      <c r="AC19">
        <v>393482</v>
      </c>
      <c r="AD19">
        <v>105000</v>
      </c>
      <c r="AE19">
        <v>191500</v>
      </c>
      <c r="AF19">
        <v>26668</v>
      </c>
    </row>
    <row r="20" spans="1:32" x14ac:dyDescent="0.25">
      <c r="A20" t="s">
        <v>50</v>
      </c>
      <c r="B20">
        <v>1</v>
      </c>
      <c r="C20">
        <v>0</v>
      </c>
      <c r="D20">
        <v>0</v>
      </c>
      <c r="E20">
        <v>2</v>
      </c>
      <c r="F20">
        <v>0</v>
      </c>
      <c r="G20">
        <v>0</v>
      </c>
      <c r="H20">
        <v>0</v>
      </c>
      <c r="I20">
        <v>0</v>
      </c>
      <c r="J20">
        <v>32</v>
      </c>
      <c r="K20">
        <v>18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32</v>
      </c>
      <c r="U20">
        <v>18</v>
      </c>
      <c r="V20">
        <v>0</v>
      </c>
      <c r="W20">
        <v>0</v>
      </c>
      <c r="X20">
        <v>0</v>
      </c>
      <c r="Y20">
        <v>98.055555999999996</v>
      </c>
      <c r="Z20">
        <v>142</v>
      </c>
      <c r="AA20">
        <v>0</v>
      </c>
      <c r="AB20">
        <v>119280</v>
      </c>
      <c r="AC20">
        <v>0</v>
      </c>
      <c r="AD20">
        <v>52500</v>
      </c>
      <c r="AE20">
        <v>18000</v>
      </c>
      <c r="AF20">
        <v>13334</v>
      </c>
    </row>
    <row r="21" spans="1:32" x14ac:dyDescent="0.25">
      <c r="A21" t="s">
        <v>51</v>
      </c>
      <c r="B21">
        <v>1</v>
      </c>
      <c r="C21">
        <v>0</v>
      </c>
      <c r="D21">
        <v>0</v>
      </c>
      <c r="E21">
        <v>2</v>
      </c>
      <c r="F21">
        <v>0</v>
      </c>
      <c r="G21">
        <v>0</v>
      </c>
      <c r="H21">
        <v>0</v>
      </c>
      <c r="I21">
        <v>0</v>
      </c>
      <c r="J21">
        <v>33</v>
      </c>
      <c r="K21">
        <v>18</v>
      </c>
      <c r="L21">
        <v>1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33</v>
      </c>
      <c r="U21">
        <v>18</v>
      </c>
      <c r="V21">
        <v>1</v>
      </c>
      <c r="W21">
        <v>2</v>
      </c>
      <c r="X21">
        <v>0</v>
      </c>
      <c r="Y21">
        <v>95.488426000000004</v>
      </c>
      <c r="Z21">
        <v>142</v>
      </c>
      <c r="AA21">
        <v>0</v>
      </c>
      <c r="AB21">
        <v>276758</v>
      </c>
      <c r="AC21">
        <v>0</v>
      </c>
      <c r="AD21">
        <v>52500</v>
      </c>
      <c r="AE21">
        <v>183500</v>
      </c>
      <c r="AF21">
        <v>13334</v>
      </c>
    </row>
    <row r="22" spans="1:32" x14ac:dyDescent="0.25">
      <c r="A22" t="s">
        <v>52</v>
      </c>
      <c r="B22">
        <v>1</v>
      </c>
      <c r="C22">
        <v>0</v>
      </c>
      <c r="D22">
        <v>0</v>
      </c>
      <c r="E22">
        <v>3</v>
      </c>
      <c r="F22">
        <v>0</v>
      </c>
      <c r="G22">
        <v>0</v>
      </c>
      <c r="H22">
        <v>0</v>
      </c>
      <c r="I22">
        <v>0</v>
      </c>
      <c r="J22">
        <v>31</v>
      </c>
      <c r="K22">
        <v>21</v>
      </c>
      <c r="L22">
        <v>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31</v>
      </c>
      <c r="U22">
        <v>21</v>
      </c>
      <c r="V22">
        <v>4</v>
      </c>
      <c r="W22">
        <v>0</v>
      </c>
      <c r="X22">
        <v>0</v>
      </c>
      <c r="Y22">
        <v>97.636573999999996</v>
      </c>
      <c r="Z22">
        <v>142</v>
      </c>
      <c r="AA22">
        <v>0</v>
      </c>
      <c r="AB22">
        <v>144982</v>
      </c>
      <c r="AC22">
        <v>0</v>
      </c>
      <c r="AD22">
        <v>52500</v>
      </c>
      <c r="AE22">
        <v>95000</v>
      </c>
      <c r="AF22">
        <v>20001</v>
      </c>
    </row>
    <row r="23" spans="1:32" x14ac:dyDescent="0.25">
      <c r="A23" t="s">
        <v>53</v>
      </c>
      <c r="B23">
        <v>1</v>
      </c>
      <c r="C23">
        <v>0</v>
      </c>
      <c r="D23">
        <v>0</v>
      </c>
      <c r="E23">
        <v>3</v>
      </c>
      <c r="F23">
        <v>0</v>
      </c>
      <c r="G23">
        <v>0</v>
      </c>
      <c r="H23">
        <v>0</v>
      </c>
      <c r="I23">
        <v>0</v>
      </c>
      <c r="J23">
        <v>36</v>
      </c>
      <c r="K23">
        <v>12</v>
      </c>
      <c r="L23">
        <v>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36</v>
      </c>
      <c r="U23">
        <v>12</v>
      </c>
      <c r="V23">
        <v>4</v>
      </c>
      <c r="W23">
        <v>0</v>
      </c>
      <c r="X23">
        <v>1</v>
      </c>
      <c r="Y23">
        <v>94.425926000000004</v>
      </c>
      <c r="Z23">
        <v>142</v>
      </c>
      <c r="AA23">
        <v>0</v>
      </c>
      <c r="AB23">
        <v>341936</v>
      </c>
      <c r="AC23">
        <v>0</v>
      </c>
      <c r="AD23">
        <v>52500</v>
      </c>
      <c r="AE23">
        <v>420500</v>
      </c>
      <c r="AF23">
        <v>20001</v>
      </c>
    </row>
    <row r="24" spans="1:32" x14ac:dyDescent="0.25">
      <c r="A24" t="s">
        <v>54</v>
      </c>
      <c r="B24">
        <v>1</v>
      </c>
      <c r="C24">
        <v>0</v>
      </c>
      <c r="D24">
        <v>0</v>
      </c>
      <c r="E24">
        <v>2</v>
      </c>
      <c r="F24">
        <v>0</v>
      </c>
      <c r="G24">
        <v>0</v>
      </c>
      <c r="H24">
        <v>0</v>
      </c>
      <c r="I24">
        <v>0</v>
      </c>
      <c r="J24">
        <v>30</v>
      </c>
      <c r="K24">
        <v>18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30</v>
      </c>
      <c r="U24">
        <v>18</v>
      </c>
      <c r="V24">
        <v>0</v>
      </c>
      <c r="W24">
        <v>0</v>
      </c>
      <c r="X24">
        <v>0</v>
      </c>
      <c r="Y24">
        <v>98.125</v>
      </c>
      <c r="Z24">
        <v>142</v>
      </c>
      <c r="AA24">
        <v>0</v>
      </c>
      <c r="AB24">
        <v>115020</v>
      </c>
      <c r="AC24">
        <v>0</v>
      </c>
      <c r="AD24">
        <v>52500</v>
      </c>
      <c r="AE24">
        <v>18000</v>
      </c>
      <c r="AF24">
        <v>13334</v>
      </c>
    </row>
    <row r="25" spans="1:32" x14ac:dyDescent="0.25">
      <c r="A25" t="s">
        <v>55</v>
      </c>
      <c r="B25">
        <v>1</v>
      </c>
      <c r="C25">
        <v>0</v>
      </c>
      <c r="D25">
        <v>0</v>
      </c>
      <c r="E25">
        <v>3</v>
      </c>
      <c r="F25">
        <v>0</v>
      </c>
      <c r="G25">
        <v>0</v>
      </c>
      <c r="H25">
        <v>0</v>
      </c>
      <c r="I25">
        <v>0</v>
      </c>
      <c r="J25">
        <v>44</v>
      </c>
      <c r="K25">
        <v>17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44</v>
      </c>
      <c r="U25">
        <v>17</v>
      </c>
      <c r="V25">
        <v>1</v>
      </c>
      <c r="W25">
        <v>0</v>
      </c>
      <c r="X25">
        <v>0</v>
      </c>
      <c r="Y25">
        <v>97.606481000000002</v>
      </c>
      <c r="Z25">
        <v>142</v>
      </c>
      <c r="AA25">
        <v>0</v>
      </c>
      <c r="AB25">
        <v>146828</v>
      </c>
      <c r="AC25">
        <v>0</v>
      </c>
      <c r="AD25">
        <v>52500</v>
      </c>
      <c r="AE25">
        <v>35500</v>
      </c>
      <c r="AF25">
        <v>20001</v>
      </c>
    </row>
    <row r="26" spans="1:32" x14ac:dyDescent="0.25">
      <c r="A26" t="s">
        <v>56</v>
      </c>
      <c r="B26">
        <v>1</v>
      </c>
      <c r="C26">
        <v>0</v>
      </c>
      <c r="D26">
        <v>0</v>
      </c>
      <c r="E26">
        <v>3</v>
      </c>
      <c r="F26">
        <v>0</v>
      </c>
      <c r="G26">
        <v>0</v>
      </c>
      <c r="H26">
        <v>0</v>
      </c>
      <c r="I26">
        <v>0</v>
      </c>
      <c r="J26">
        <v>36</v>
      </c>
      <c r="K26">
        <v>15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36</v>
      </c>
      <c r="U26">
        <v>15</v>
      </c>
      <c r="V26">
        <v>1</v>
      </c>
      <c r="W26">
        <v>0</v>
      </c>
      <c r="X26">
        <v>0</v>
      </c>
      <c r="Y26">
        <v>97.976851999999994</v>
      </c>
      <c r="Z26">
        <v>142</v>
      </c>
      <c r="AA26">
        <v>0</v>
      </c>
      <c r="AB26">
        <v>124108</v>
      </c>
      <c r="AC26">
        <v>0</v>
      </c>
      <c r="AD26">
        <v>52500</v>
      </c>
      <c r="AE26">
        <v>33500</v>
      </c>
      <c r="AF26">
        <v>20001</v>
      </c>
    </row>
    <row r="27" spans="1:32" x14ac:dyDescent="0.25">
      <c r="A27" t="s">
        <v>57</v>
      </c>
      <c r="B27">
        <v>1</v>
      </c>
      <c r="C27">
        <v>0</v>
      </c>
      <c r="D27">
        <v>0</v>
      </c>
      <c r="E27">
        <v>3</v>
      </c>
      <c r="F27">
        <v>0</v>
      </c>
      <c r="G27">
        <v>0</v>
      </c>
      <c r="H27">
        <v>0</v>
      </c>
      <c r="I27">
        <v>0</v>
      </c>
      <c r="J27">
        <v>32</v>
      </c>
      <c r="K27">
        <v>20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32</v>
      </c>
      <c r="U27">
        <v>20</v>
      </c>
      <c r="V27">
        <v>1</v>
      </c>
      <c r="W27">
        <v>0</v>
      </c>
      <c r="X27">
        <v>0</v>
      </c>
      <c r="Y27">
        <v>97.884259</v>
      </c>
      <c r="Z27">
        <v>142</v>
      </c>
      <c r="AA27">
        <v>0</v>
      </c>
      <c r="AB27">
        <v>129788</v>
      </c>
      <c r="AC27">
        <v>0</v>
      </c>
      <c r="AD27">
        <v>52500</v>
      </c>
      <c r="AE27">
        <v>38500</v>
      </c>
      <c r="AF27">
        <v>20001</v>
      </c>
    </row>
    <row r="28" spans="1:32" x14ac:dyDescent="0.25">
      <c r="A28" t="s">
        <v>58</v>
      </c>
      <c r="B28">
        <v>1</v>
      </c>
      <c r="C28">
        <v>0</v>
      </c>
      <c r="D28">
        <v>0</v>
      </c>
      <c r="E28">
        <v>3</v>
      </c>
      <c r="F28">
        <v>0</v>
      </c>
      <c r="G28">
        <v>0</v>
      </c>
      <c r="H28">
        <v>0</v>
      </c>
      <c r="I28">
        <v>0</v>
      </c>
      <c r="J28">
        <v>35</v>
      </c>
      <c r="K28">
        <v>15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35</v>
      </c>
      <c r="U28">
        <v>15</v>
      </c>
      <c r="V28">
        <v>2</v>
      </c>
      <c r="W28">
        <v>0</v>
      </c>
      <c r="X28">
        <v>0</v>
      </c>
      <c r="Y28">
        <v>97.932869999999994</v>
      </c>
      <c r="Z28">
        <v>142</v>
      </c>
      <c r="AA28">
        <v>0</v>
      </c>
      <c r="AB28">
        <v>126806</v>
      </c>
      <c r="AC28">
        <v>0</v>
      </c>
      <c r="AD28">
        <v>52500</v>
      </c>
      <c r="AE28">
        <v>52000</v>
      </c>
      <c r="AF28">
        <v>20001</v>
      </c>
    </row>
    <row r="29" spans="1:32" x14ac:dyDescent="0.25">
      <c r="A29" t="s">
        <v>59</v>
      </c>
      <c r="B29">
        <v>1</v>
      </c>
      <c r="C29">
        <v>1</v>
      </c>
      <c r="D29">
        <v>0</v>
      </c>
      <c r="E29">
        <v>4</v>
      </c>
      <c r="F29">
        <v>0</v>
      </c>
      <c r="G29">
        <v>0</v>
      </c>
      <c r="H29">
        <v>0</v>
      </c>
      <c r="I29">
        <v>0</v>
      </c>
      <c r="J29">
        <v>38</v>
      </c>
      <c r="K29">
        <v>16</v>
      </c>
      <c r="L29">
        <v>3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38</v>
      </c>
      <c r="U29">
        <v>16</v>
      </c>
      <c r="V29">
        <v>3</v>
      </c>
      <c r="W29">
        <v>0</v>
      </c>
      <c r="X29">
        <v>1</v>
      </c>
      <c r="Y29">
        <v>96.511573999999996</v>
      </c>
      <c r="Z29">
        <v>142</v>
      </c>
      <c r="AA29">
        <v>0</v>
      </c>
      <c r="AB29">
        <v>140864</v>
      </c>
      <c r="AC29">
        <v>73130</v>
      </c>
      <c r="AD29">
        <v>337500</v>
      </c>
      <c r="AE29">
        <v>71500</v>
      </c>
      <c r="AF29">
        <v>26668</v>
      </c>
    </row>
    <row r="30" spans="1:32" x14ac:dyDescent="0.25">
      <c r="A30" t="s">
        <v>60</v>
      </c>
      <c r="B30">
        <v>1</v>
      </c>
      <c r="C30">
        <v>0</v>
      </c>
      <c r="D30">
        <v>0</v>
      </c>
      <c r="E30">
        <v>3</v>
      </c>
      <c r="F30">
        <v>0</v>
      </c>
      <c r="G30">
        <v>0</v>
      </c>
      <c r="H30">
        <v>0</v>
      </c>
      <c r="I30">
        <v>0</v>
      </c>
      <c r="J30">
        <v>33</v>
      </c>
      <c r="K30">
        <v>9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33</v>
      </c>
      <c r="U30">
        <v>9</v>
      </c>
      <c r="V30">
        <v>0</v>
      </c>
      <c r="W30">
        <v>0</v>
      </c>
      <c r="X30">
        <v>0</v>
      </c>
      <c r="Y30">
        <v>96.770832999999996</v>
      </c>
      <c r="Z30">
        <v>142</v>
      </c>
      <c r="AA30">
        <v>0</v>
      </c>
      <c r="AB30">
        <v>95850</v>
      </c>
      <c r="AC30">
        <v>102240</v>
      </c>
      <c r="AD30">
        <v>52500</v>
      </c>
      <c r="AE30">
        <v>9000</v>
      </c>
      <c r="AF30">
        <v>20001</v>
      </c>
    </row>
    <row r="31" spans="1:32" x14ac:dyDescent="0.25">
      <c r="A31" t="s">
        <v>61</v>
      </c>
      <c r="B31">
        <v>2</v>
      </c>
      <c r="C31">
        <v>0</v>
      </c>
      <c r="D31">
        <v>0</v>
      </c>
      <c r="E31">
        <v>3</v>
      </c>
      <c r="F31">
        <v>0</v>
      </c>
      <c r="G31">
        <v>0</v>
      </c>
      <c r="H31">
        <v>0</v>
      </c>
      <c r="I31">
        <v>0</v>
      </c>
      <c r="J31">
        <v>40</v>
      </c>
      <c r="K31">
        <v>12</v>
      </c>
      <c r="L31">
        <v>2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2</v>
      </c>
      <c r="T31">
        <v>40</v>
      </c>
      <c r="U31">
        <v>12</v>
      </c>
      <c r="V31">
        <v>2</v>
      </c>
      <c r="W31">
        <v>1</v>
      </c>
      <c r="X31">
        <v>1</v>
      </c>
      <c r="Y31">
        <v>94.696759</v>
      </c>
      <c r="Z31">
        <v>142</v>
      </c>
      <c r="AA31">
        <v>0</v>
      </c>
      <c r="AB31">
        <v>128936</v>
      </c>
      <c r="AC31">
        <v>196386</v>
      </c>
      <c r="AD31">
        <v>105000</v>
      </c>
      <c r="AE31">
        <v>49000</v>
      </c>
      <c r="AF31">
        <v>20001</v>
      </c>
    </row>
    <row r="32" spans="1:32" x14ac:dyDescent="0.25">
      <c r="A32" t="s">
        <v>62</v>
      </c>
      <c r="B32">
        <v>1</v>
      </c>
      <c r="C32">
        <v>0</v>
      </c>
      <c r="D32">
        <v>0</v>
      </c>
      <c r="E32">
        <v>3</v>
      </c>
      <c r="F32">
        <v>0</v>
      </c>
      <c r="G32">
        <v>0</v>
      </c>
      <c r="H32">
        <v>0</v>
      </c>
      <c r="I32">
        <v>0</v>
      </c>
      <c r="J32">
        <v>39</v>
      </c>
      <c r="K32">
        <v>17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39</v>
      </c>
      <c r="U32">
        <v>17</v>
      </c>
      <c r="V32">
        <v>0</v>
      </c>
      <c r="W32">
        <v>0</v>
      </c>
      <c r="X32">
        <v>0</v>
      </c>
      <c r="Y32">
        <v>96.011573999999996</v>
      </c>
      <c r="Z32">
        <v>142</v>
      </c>
      <c r="AA32">
        <v>0</v>
      </c>
      <c r="AB32">
        <v>142426</v>
      </c>
      <c r="AC32">
        <v>102240</v>
      </c>
      <c r="AD32">
        <v>52500</v>
      </c>
      <c r="AE32">
        <v>425000</v>
      </c>
      <c r="AF32">
        <v>20001</v>
      </c>
    </row>
    <row r="33" spans="1:32" x14ac:dyDescent="0.25">
      <c r="A33" t="s">
        <v>63</v>
      </c>
      <c r="B33">
        <v>1</v>
      </c>
      <c r="C33">
        <v>0</v>
      </c>
      <c r="D33">
        <v>0</v>
      </c>
      <c r="E33">
        <v>3</v>
      </c>
      <c r="F33">
        <v>0</v>
      </c>
      <c r="G33">
        <v>0</v>
      </c>
      <c r="H33">
        <v>0</v>
      </c>
      <c r="I33">
        <v>0</v>
      </c>
      <c r="J33">
        <v>42</v>
      </c>
      <c r="K33">
        <v>18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42</v>
      </c>
      <c r="U33">
        <v>18</v>
      </c>
      <c r="V33">
        <v>0</v>
      </c>
      <c r="W33">
        <v>0</v>
      </c>
      <c r="X33">
        <v>0</v>
      </c>
      <c r="Y33">
        <v>97.587963000000002</v>
      </c>
      <c r="Z33">
        <v>142</v>
      </c>
      <c r="AA33">
        <v>0</v>
      </c>
      <c r="AB33">
        <v>147964</v>
      </c>
      <c r="AC33">
        <v>0</v>
      </c>
      <c r="AD33">
        <v>52500</v>
      </c>
      <c r="AE33">
        <v>352500</v>
      </c>
      <c r="AF33">
        <v>20001</v>
      </c>
    </row>
    <row r="34" spans="1:32" x14ac:dyDescent="0.25">
      <c r="A34" t="s">
        <v>64</v>
      </c>
      <c r="B34">
        <v>1</v>
      </c>
      <c r="C34">
        <v>0</v>
      </c>
      <c r="D34">
        <v>0</v>
      </c>
      <c r="E34">
        <v>2</v>
      </c>
      <c r="F34">
        <v>0</v>
      </c>
      <c r="G34">
        <v>0</v>
      </c>
      <c r="H34">
        <v>0</v>
      </c>
      <c r="I34">
        <v>0</v>
      </c>
      <c r="J34">
        <v>41</v>
      </c>
      <c r="K34">
        <v>16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41</v>
      </c>
      <c r="U34">
        <v>16</v>
      </c>
      <c r="V34">
        <v>1</v>
      </c>
      <c r="W34">
        <v>0</v>
      </c>
      <c r="X34">
        <v>0</v>
      </c>
      <c r="Y34">
        <v>97.756944000000004</v>
      </c>
      <c r="Z34">
        <v>142</v>
      </c>
      <c r="AA34">
        <v>0</v>
      </c>
      <c r="AB34">
        <v>137598</v>
      </c>
      <c r="AC34">
        <v>0</v>
      </c>
      <c r="AD34">
        <v>52500</v>
      </c>
      <c r="AE34">
        <v>34500</v>
      </c>
      <c r="AF34">
        <v>13334</v>
      </c>
    </row>
    <row r="35" spans="1:32" x14ac:dyDescent="0.25">
      <c r="A35" t="s">
        <v>65</v>
      </c>
      <c r="B35">
        <v>1</v>
      </c>
      <c r="C35">
        <v>0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v>35</v>
      </c>
      <c r="K35">
        <v>12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35</v>
      </c>
      <c r="U35">
        <v>12</v>
      </c>
      <c r="V35">
        <v>1</v>
      </c>
      <c r="W35">
        <v>0</v>
      </c>
      <c r="X35">
        <v>1</v>
      </c>
      <c r="Y35">
        <v>98.138889000000006</v>
      </c>
      <c r="Z35">
        <v>142</v>
      </c>
      <c r="AA35">
        <v>0</v>
      </c>
      <c r="AB35">
        <v>113458</v>
      </c>
      <c r="AC35">
        <v>710</v>
      </c>
      <c r="AD35">
        <v>52500</v>
      </c>
      <c r="AE35">
        <v>30500</v>
      </c>
      <c r="AF35">
        <v>13334</v>
      </c>
    </row>
    <row r="36" spans="1:32" x14ac:dyDescent="0.25">
      <c r="A36" t="s">
        <v>66</v>
      </c>
      <c r="B36">
        <v>1</v>
      </c>
      <c r="C36">
        <v>0</v>
      </c>
      <c r="D36">
        <v>0</v>
      </c>
      <c r="E36">
        <v>2</v>
      </c>
      <c r="F36">
        <v>0</v>
      </c>
      <c r="G36">
        <v>0</v>
      </c>
      <c r="H36">
        <v>0</v>
      </c>
      <c r="I36">
        <v>0</v>
      </c>
      <c r="J36">
        <v>37</v>
      </c>
      <c r="K36">
        <v>17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37</v>
      </c>
      <c r="U36">
        <v>17</v>
      </c>
      <c r="V36">
        <v>0</v>
      </c>
      <c r="W36">
        <v>0</v>
      </c>
      <c r="X36">
        <v>0</v>
      </c>
      <c r="Y36">
        <v>96.261573999999996</v>
      </c>
      <c r="Z36">
        <v>142</v>
      </c>
      <c r="AA36">
        <v>0</v>
      </c>
      <c r="AB36">
        <v>127090</v>
      </c>
      <c r="AC36">
        <v>102240</v>
      </c>
      <c r="AD36">
        <v>52500</v>
      </c>
      <c r="AE36">
        <v>17000</v>
      </c>
      <c r="AF36">
        <v>13334</v>
      </c>
    </row>
    <row r="37" spans="1:32" x14ac:dyDescent="0.25">
      <c r="A37" t="s">
        <v>67</v>
      </c>
      <c r="B37">
        <v>2</v>
      </c>
      <c r="C37">
        <v>0</v>
      </c>
      <c r="D37">
        <v>0</v>
      </c>
      <c r="E37">
        <v>4</v>
      </c>
      <c r="F37">
        <v>0</v>
      </c>
      <c r="G37">
        <v>0</v>
      </c>
      <c r="H37">
        <v>0</v>
      </c>
      <c r="I37">
        <v>0</v>
      </c>
      <c r="J37">
        <v>69</v>
      </c>
      <c r="K37">
        <v>38</v>
      </c>
      <c r="L37">
        <v>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</v>
      </c>
      <c r="T37">
        <v>69</v>
      </c>
      <c r="U37">
        <v>38</v>
      </c>
      <c r="V37">
        <v>3</v>
      </c>
      <c r="W37">
        <v>0</v>
      </c>
      <c r="X37">
        <v>1</v>
      </c>
      <c r="Y37">
        <v>96.252314999999996</v>
      </c>
      <c r="Z37">
        <v>142</v>
      </c>
      <c r="AA37">
        <v>0</v>
      </c>
      <c r="AB37">
        <v>269374</v>
      </c>
      <c r="AC37">
        <v>190422</v>
      </c>
      <c r="AD37">
        <v>105000</v>
      </c>
      <c r="AE37">
        <v>93500</v>
      </c>
      <c r="AF37">
        <v>26668</v>
      </c>
    </row>
    <row r="38" spans="1:32" x14ac:dyDescent="0.25">
      <c r="A38" t="s">
        <v>68</v>
      </c>
      <c r="B38">
        <v>1</v>
      </c>
      <c r="C38">
        <v>0</v>
      </c>
      <c r="D38">
        <v>0</v>
      </c>
      <c r="E38">
        <v>2</v>
      </c>
      <c r="F38">
        <v>0</v>
      </c>
      <c r="G38">
        <v>0</v>
      </c>
      <c r="H38">
        <v>0</v>
      </c>
      <c r="I38">
        <v>0</v>
      </c>
      <c r="J38">
        <v>38</v>
      </c>
      <c r="K38">
        <v>16</v>
      </c>
      <c r="L38">
        <v>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38</v>
      </c>
      <c r="U38">
        <v>16</v>
      </c>
      <c r="V38">
        <v>3</v>
      </c>
      <c r="W38">
        <v>0</v>
      </c>
      <c r="X38">
        <v>0</v>
      </c>
      <c r="Y38">
        <v>97.703704000000002</v>
      </c>
      <c r="Z38">
        <v>142</v>
      </c>
      <c r="AA38">
        <v>0</v>
      </c>
      <c r="AB38">
        <v>140864</v>
      </c>
      <c r="AC38">
        <v>0</v>
      </c>
      <c r="AD38">
        <v>52500</v>
      </c>
      <c r="AE38">
        <v>71500</v>
      </c>
      <c r="AF38">
        <v>13334</v>
      </c>
    </row>
    <row r="39" spans="1:32" x14ac:dyDescent="0.25">
      <c r="A39" t="s">
        <v>69</v>
      </c>
      <c r="B39">
        <v>1</v>
      </c>
      <c r="C39">
        <v>0</v>
      </c>
      <c r="D39">
        <v>0</v>
      </c>
      <c r="E39">
        <v>2</v>
      </c>
      <c r="F39">
        <v>0</v>
      </c>
      <c r="G39">
        <v>0</v>
      </c>
      <c r="H39">
        <v>0</v>
      </c>
      <c r="I39">
        <v>0</v>
      </c>
      <c r="J39">
        <v>35</v>
      </c>
      <c r="K39">
        <v>21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35</v>
      </c>
      <c r="U39">
        <v>21</v>
      </c>
      <c r="V39">
        <v>1</v>
      </c>
      <c r="W39">
        <v>0</v>
      </c>
      <c r="X39">
        <v>0</v>
      </c>
      <c r="Y39">
        <v>97.733795999999998</v>
      </c>
      <c r="Z39">
        <v>142</v>
      </c>
      <c r="AA39">
        <v>0</v>
      </c>
      <c r="AB39">
        <v>139018</v>
      </c>
      <c r="AC39">
        <v>0</v>
      </c>
      <c r="AD39">
        <v>52500</v>
      </c>
      <c r="AE39">
        <v>39500</v>
      </c>
      <c r="AF39">
        <v>13334</v>
      </c>
    </row>
    <row r="40" spans="1:32" x14ac:dyDescent="0.25">
      <c r="A40" t="s">
        <v>70</v>
      </c>
      <c r="B40">
        <v>1</v>
      </c>
      <c r="C40">
        <v>0</v>
      </c>
      <c r="D40">
        <v>0</v>
      </c>
      <c r="E40">
        <v>3</v>
      </c>
      <c r="F40">
        <v>0</v>
      </c>
      <c r="G40">
        <v>0</v>
      </c>
      <c r="H40">
        <v>0</v>
      </c>
      <c r="I40">
        <v>0</v>
      </c>
      <c r="J40">
        <v>34</v>
      </c>
      <c r="K40">
        <v>14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34</v>
      </c>
      <c r="U40">
        <v>14</v>
      </c>
      <c r="V40">
        <v>0</v>
      </c>
      <c r="W40">
        <v>1</v>
      </c>
      <c r="X40">
        <v>0</v>
      </c>
      <c r="Y40">
        <v>96.944444000000004</v>
      </c>
      <c r="Z40">
        <v>142</v>
      </c>
      <c r="AA40">
        <v>0</v>
      </c>
      <c r="AB40">
        <v>187440</v>
      </c>
      <c r="AC40">
        <v>0</v>
      </c>
      <c r="AD40">
        <v>52500</v>
      </c>
      <c r="AE40">
        <v>87500</v>
      </c>
      <c r="AF40">
        <v>20001</v>
      </c>
    </row>
    <row r="41" spans="1:32" x14ac:dyDescent="0.25">
      <c r="A41" t="s">
        <v>71</v>
      </c>
      <c r="B41">
        <v>1</v>
      </c>
      <c r="C41">
        <v>0</v>
      </c>
      <c r="D41">
        <v>0</v>
      </c>
      <c r="E41">
        <v>3</v>
      </c>
      <c r="F41">
        <v>0</v>
      </c>
      <c r="G41">
        <v>0</v>
      </c>
      <c r="H41">
        <v>0</v>
      </c>
      <c r="I41">
        <v>0</v>
      </c>
      <c r="J41">
        <v>35</v>
      </c>
      <c r="K41">
        <v>18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35</v>
      </c>
      <c r="U41">
        <v>18</v>
      </c>
      <c r="V41">
        <v>0</v>
      </c>
      <c r="W41">
        <v>0</v>
      </c>
      <c r="X41">
        <v>0</v>
      </c>
      <c r="Y41">
        <v>97.951389000000006</v>
      </c>
      <c r="Z41">
        <v>142</v>
      </c>
      <c r="AA41">
        <v>0</v>
      </c>
      <c r="AB41">
        <v>125670</v>
      </c>
      <c r="AC41">
        <v>0</v>
      </c>
      <c r="AD41">
        <v>52500</v>
      </c>
      <c r="AE41">
        <v>18000</v>
      </c>
      <c r="AF41">
        <v>20001</v>
      </c>
    </row>
    <row r="42" spans="1:32" x14ac:dyDescent="0.25">
      <c r="A42" t="s">
        <v>72</v>
      </c>
      <c r="B42">
        <v>1</v>
      </c>
      <c r="C42">
        <v>0</v>
      </c>
      <c r="D42">
        <v>0</v>
      </c>
      <c r="E42">
        <v>2</v>
      </c>
      <c r="F42">
        <v>0</v>
      </c>
      <c r="G42">
        <v>0</v>
      </c>
      <c r="H42">
        <v>0</v>
      </c>
      <c r="I42">
        <v>0</v>
      </c>
      <c r="J42">
        <v>42</v>
      </c>
      <c r="K42">
        <v>15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42</v>
      </c>
      <c r="U42">
        <v>15</v>
      </c>
      <c r="V42">
        <v>2</v>
      </c>
      <c r="W42">
        <v>0</v>
      </c>
      <c r="X42">
        <v>0</v>
      </c>
      <c r="Y42">
        <v>97.689814999999996</v>
      </c>
      <c r="Z42">
        <v>142</v>
      </c>
      <c r="AA42">
        <v>0</v>
      </c>
      <c r="AB42">
        <v>141716</v>
      </c>
      <c r="AC42">
        <v>0</v>
      </c>
      <c r="AD42">
        <v>52500</v>
      </c>
      <c r="AE42">
        <v>52000</v>
      </c>
      <c r="AF42">
        <v>13334</v>
      </c>
    </row>
    <row r="43" spans="1:32" x14ac:dyDescent="0.25">
      <c r="A43" t="s">
        <v>73</v>
      </c>
      <c r="B43">
        <v>1</v>
      </c>
      <c r="C43">
        <v>0</v>
      </c>
      <c r="D43">
        <v>0</v>
      </c>
      <c r="E43">
        <v>3</v>
      </c>
      <c r="F43">
        <v>0</v>
      </c>
      <c r="G43">
        <v>0</v>
      </c>
      <c r="H43">
        <v>0</v>
      </c>
      <c r="I43">
        <v>0</v>
      </c>
      <c r="J43">
        <v>41</v>
      </c>
      <c r="K43">
        <v>16</v>
      </c>
      <c r="L43">
        <v>3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41</v>
      </c>
      <c r="U43">
        <v>16</v>
      </c>
      <c r="V43">
        <v>3</v>
      </c>
      <c r="W43">
        <v>1</v>
      </c>
      <c r="X43">
        <v>0</v>
      </c>
      <c r="Y43">
        <v>96.372685000000004</v>
      </c>
      <c r="Z43">
        <v>142</v>
      </c>
      <c r="AA43">
        <v>0</v>
      </c>
      <c r="AB43">
        <v>222514</v>
      </c>
      <c r="AC43">
        <v>0</v>
      </c>
      <c r="AD43">
        <v>52500</v>
      </c>
      <c r="AE43">
        <v>145000</v>
      </c>
      <c r="AF43">
        <v>20001</v>
      </c>
    </row>
    <row r="44" spans="1:32" x14ac:dyDescent="0.25">
      <c r="A44" t="s">
        <v>74</v>
      </c>
      <c r="B44">
        <v>1</v>
      </c>
      <c r="C44">
        <v>0</v>
      </c>
      <c r="D44">
        <v>0</v>
      </c>
      <c r="E44">
        <v>3</v>
      </c>
      <c r="F44">
        <v>0</v>
      </c>
      <c r="G44">
        <v>0</v>
      </c>
      <c r="H44">
        <v>0</v>
      </c>
      <c r="I44">
        <v>0</v>
      </c>
      <c r="J44">
        <v>41</v>
      </c>
      <c r="K44">
        <v>14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41</v>
      </c>
      <c r="U44">
        <v>14</v>
      </c>
      <c r="V44">
        <v>2</v>
      </c>
      <c r="W44">
        <v>0</v>
      </c>
      <c r="X44">
        <v>1</v>
      </c>
      <c r="Y44">
        <v>97.594907000000006</v>
      </c>
      <c r="Z44">
        <v>142</v>
      </c>
      <c r="AA44">
        <v>0</v>
      </c>
      <c r="AB44">
        <v>136746</v>
      </c>
      <c r="AC44">
        <v>10792</v>
      </c>
      <c r="AD44">
        <v>52500</v>
      </c>
      <c r="AE44">
        <v>51000</v>
      </c>
      <c r="AF44">
        <v>20001</v>
      </c>
    </row>
    <row r="45" spans="1:32" x14ac:dyDescent="0.25">
      <c r="A45" t="s">
        <v>75</v>
      </c>
      <c r="B45">
        <v>1</v>
      </c>
      <c r="C45">
        <v>0</v>
      </c>
      <c r="D45">
        <v>0</v>
      </c>
      <c r="E45">
        <v>3</v>
      </c>
      <c r="F45">
        <v>0</v>
      </c>
      <c r="G45">
        <v>0</v>
      </c>
      <c r="H45">
        <v>0</v>
      </c>
      <c r="I45">
        <v>0</v>
      </c>
      <c r="J45">
        <v>34</v>
      </c>
      <c r="K45">
        <v>10</v>
      </c>
      <c r="L45">
        <v>4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34</v>
      </c>
      <c r="U45">
        <v>10</v>
      </c>
      <c r="V45">
        <v>4</v>
      </c>
      <c r="W45">
        <v>0</v>
      </c>
      <c r="X45">
        <v>0</v>
      </c>
      <c r="Y45">
        <v>96.375</v>
      </c>
      <c r="Z45">
        <v>142</v>
      </c>
      <c r="AA45">
        <v>0</v>
      </c>
      <c r="AB45">
        <v>120132</v>
      </c>
      <c r="AC45">
        <v>102240</v>
      </c>
      <c r="AD45">
        <v>52500</v>
      </c>
      <c r="AE45">
        <v>84000</v>
      </c>
      <c r="AF45">
        <v>20001</v>
      </c>
    </row>
    <row r="46" spans="1:32" x14ac:dyDescent="0.25">
      <c r="A46" t="s">
        <v>76</v>
      </c>
      <c r="B46">
        <v>1</v>
      </c>
      <c r="C46">
        <v>0</v>
      </c>
      <c r="D46">
        <v>0</v>
      </c>
      <c r="E46">
        <v>3</v>
      </c>
      <c r="F46">
        <v>0</v>
      </c>
      <c r="G46">
        <v>0</v>
      </c>
      <c r="H46">
        <v>0</v>
      </c>
      <c r="I46">
        <v>0</v>
      </c>
      <c r="J46">
        <v>42</v>
      </c>
      <c r="K46">
        <v>13</v>
      </c>
      <c r="L46">
        <v>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42</v>
      </c>
      <c r="U46">
        <v>13</v>
      </c>
      <c r="V46">
        <v>2</v>
      </c>
      <c r="W46">
        <v>0</v>
      </c>
      <c r="X46">
        <v>0</v>
      </c>
      <c r="Y46">
        <v>96.115741</v>
      </c>
      <c r="Z46">
        <v>142</v>
      </c>
      <c r="AA46">
        <v>0</v>
      </c>
      <c r="AB46">
        <v>136036</v>
      </c>
      <c r="AC46">
        <v>102240</v>
      </c>
      <c r="AD46">
        <v>52500</v>
      </c>
      <c r="AE46">
        <v>50000</v>
      </c>
      <c r="AF46">
        <v>20001</v>
      </c>
    </row>
    <row r="47" spans="1:32" x14ac:dyDescent="0.25">
      <c r="A47" t="s">
        <v>77</v>
      </c>
      <c r="B47">
        <v>1</v>
      </c>
      <c r="C47">
        <v>1</v>
      </c>
      <c r="D47">
        <v>0</v>
      </c>
      <c r="E47">
        <v>4</v>
      </c>
      <c r="F47">
        <v>0</v>
      </c>
      <c r="G47">
        <v>0</v>
      </c>
      <c r="H47">
        <v>0</v>
      </c>
      <c r="I47">
        <v>0</v>
      </c>
      <c r="J47">
        <v>38</v>
      </c>
      <c r="K47">
        <v>11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38</v>
      </c>
      <c r="U47">
        <v>11</v>
      </c>
      <c r="V47">
        <v>1</v>
      </c>
      <c r="W47">
        <v>0</v>
      </c>
      <c r="X47">
        <v>0</v>
      </c>
      <c r="Y47">
        <v>96.425926000000004</v>
      </c>
      <c r="Z47">
        <v>142</v>
      </c>
      <c r="AA47">
        <v>0</v>
      </c>
      <c r="AB47">
        <v>117008</v>
      </c>
      <c r="AC47">
        <v>102240</v>
      </c>
      <c r="AD47">
        <v>337500</v>
      </c>
      <c r="AE47">
        <v>29500</v>
      </c>
      <c r="AF47">
        <v>26668</v>
      </c>
    </row>
    <row r="48" spans="1:32" x14ac:dyDescent="0.25">
      <c r="A48" t="s">
        <v>78</v>
      </c>
      <c r="B48">
        <v>1</v>
      </c>
      <c r="C48">
        <v>0</v>
      </c>
      <c r="D48">
        <v>0</v>
      </c>
      <c r="E48">
        <v>3</v>
      </c>
      <c r="F48">
        <v>0</v>
      </c>
      <c r="G48">
        <v>0</v>
      </c>
      <c r="H48">
        <v>0</v>
      </c>
      <c r="I48">
        <v>0</v>
      </c>
      <c r="J48">
        <v>33</v>
      </c>
      <c r="K48">
        <v>19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33</v>
      </c>
      <c r="U48">
        <v>19</v>
      </c>
      <c r="V48">
        <v>1</v>
      </c>
      <c r="W48">
        <v>0</v>
      </c>
      <c r="X48">
        <v>0</v>
      </c>
      <c r="Y48">
        <v>96.229167000000004</v>
      </c>
      <c r="Z48">
        <v>142</v>
      </c>
      <c r="AA48">
        <v>0</v>
      </c>
      <c r="AB48">
        <v>129078</v>
      </c>
      <c r="AC48">
        <v>102240</v>
      </c>
      <c r="AD48">
        <v>52500</v>
      </c>
      <c r="AE48">
        <v>37500</v>
      </c>
      <c r="AF48">
        <v>20001</v>
      </c>
    </row>
    <row r="49" spans="1:32" x14ac:dyDescent="0.25">
      <c r="A49" t="s">
        <v>79</v>
      </c>
      <c r="B49">
        <v>2</v>
      </c>
      <c r="C49">
        <v>0</v>
      </c>
      <c r="D49">
        <v>0</v>
      </c>
      <c r="E49">
        <v>3</v>
      </c>
      <c r="F49">
        <v>0</v>
      </c>
      <c r="G49">
        <v>0</v>
      </c>
      <c r="H49">
        <v>0</v>
      </c>
      <c r="I49">
        <v>0</v>
      </c>
      <c r="J49">
        <v>40</v>
      </c>
      <c r="K49">
        <v>24</v>
      </c>
      <c r="L49">
        <v>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40</v>
      </c>
      <c r="U49">
        <v>24</v>
      </c>
      <c r="V49">
        <v>2</v>
      </c>
      <c r="W49">
        <v>0</v>
      </c>
      <c r="X49">
        <v>0</v>
      </c>
      <c r="Y49">
        <v>95.675926000000004</v>
      </c>
      <c r="Z49">
        <v>142</v>
      </c>
      <c r="AA49">
        <v>0</v>
      </c>
      <c r="AB49">
        <v>163016</v>
      </c>
      <c r="AC49">
        <v>102240</v>
      </c>
      <c r="AD49">
        <v>105000</v>
      </c>
      <c r="AE49">
        <v>61000</v>
      </c>
      <c r="AF49">
        <v>20001</v>
      </c>
    </row>
    <row r="50" spans="1:32" x14ac:dyDescent="0.25">
      <c r="A50" t="s">
        <v>80</v>
      </c>
      <c r="B50">
        <v>1</v>
      </c>
      <c r="C50">
        <v>0</v>
      </c>
      <c r="D50">
        <v>0</v>
      </c>
      <c r="E50">
        <v>3</v>
      </c>
      <c r="F50">
        <v>0</v>
      </c>
      <c r="G50">
        <v>0</v>
      </c>
      <c r="H50">
        <v>0</v>
      </c>
      <c r="I50">
        <v>0</v>
      </c>
      <c r="J50">
        <v>36</v>
      </c>
      <c r="K50">
        <v>14</v>
      </c>
      <c r="L50">
        <v>1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36</v>
      </c>
      <c r="U50">
        <v>14</v>
      </c>
      <c r="V50">
        <v>1</v>
      </c>
      <c r="W50">
        <v>0</v>
      </c>
      <c r="X50">
        <v>0</v>
      </c>
      <c r="Y50">
        <v>97.902777999999998</v>
      </c>
      <c r="Z50">
        <v>142</v>
      </c>
      <c r="AA50">
        <v>0</v>
      </c>
      <c r="AB50">
        <v>128652</v>
      </c>
      <c r="AC50">
        <v>0</v>
      </c>
      <c r="AD50">
        <v>52500</v>
      </c>
      <c r="AE50">
        <v>367000</v>
      </c>
      <c r="AF50">
        <v>20001</v>
      </c>
    </row>
    <row r="51" spans="1:32" x14ac:dyDescent="0.25">
      <c r="A51" t="s">
        <v>81</v>
      </c>
      <c r="B51">
        <v>1</v>
      </c>
      <c r="C51">
        <v>0</v>
      </c>
      <c r="D51">
        <v>0</v>
      </c>
      <c r="E51">
        <v>3</v>
      </c>
      <c r="F51">
        <v>0</v>
      </c>
      <c r="G51">
        <v>0</v>
      </c>
      <c r="H51">
        <v>0</v>
      </c>
      <c r="I51">
        <v>0</v>
      </c>
      <c r="J51">
        <v>36</v>
      </c>
      <c r="K51">
        <v>16</v>
      </c>
      <c r="L51">
        <v>3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36</v>
      </c>
      <c r="U51">
        <v>16</v>
      </c>
      <c r="V51">
        <v>3</v>
      </c>
      <c r="W51">
        <v>0</v>
      </c>
      <c r="X51">
        <v>0</v>
      </c>
      <c r="Y51">
        <v>97.773148000000006</v>
      </c>
      <c r="Z51">
        <v>142</v>
      </c>
      <c r="AA51">
        <v>0</v>
      </c>
      <c r="AB51">
        <v>136604</v>
      </c>
      <c r="AC51">
        <v>0</v>
      </c>
      <c r="AD51">
        <v>52500</v>
      </c>
      <c r="AE51">
        <v>71500</v>
      </c>
      <c r="AF51">
        <v>20001</v>
      </c>
    </row>
    <row r="52" spans="1:32" x14ac:dyDescent="0.25">
      <c r="A52" t="s">
        <v>82</v>
      </c>
      <c r="B52">
        <v>1</v>
      </c>
      <c r="C52">
        <v>0</v>
      </c>
      <c r="D52">
        <v>0</v>
      </c>
      <c r="E52">
        <v>2</v>
      </c>
      <c r="F52">
        <v>0</v>
      </c>
      <c r="G52">
        <v>0</v>
      </c>
      <c r="H52">
        <v>0</v>
      </c>
      <c r="I52">
        <v>0</v>
      </c>
      <c r="J52">
        <v>36</v>
      </c>
      <c r="K52">
        <v>17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36</v>
      </c>
      <c r="U52">
        <v>17</v>
      </c>
      <c r="V52">
        <v>1</v>
      </c>
      <c r="W52">
        <v>0</v>
      </c>
      <c r="X52">
        <v>1</v>
      </c>
      <c r="Y52">
        <v>96.75</v>
      </c>
      <c r="Z52">
        <v>142</v>
      </c>
      <c r="AA52">
        <v>0</v>
      </c>
      <c r="AB52">
        <v>129788</v>
      </c>
      <c r="AC52">
        <v>69580</v>
      </c>
      <c r="AD52">
        <v>52500</v>
      </c>
      <c r="AE52">
        <v>35500</v>
      </c>
      <c r="AF52">
        <v>13334</v>
      </c>
    </row>
    <row r="53" spans="1:32" x14ac:dyDescent="0.25">
      <c r="A53" t="s">
        <v>83</v>
      </c>
      <c r="B53">
        <v>1</v>
      </c>
      <c r="C53">
        <v>0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>
        <v>42</v>
      </c>
      <c r="K53">
        <v>17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42</v>
      </c>
      <c r="U53">
        <v>17</v>
      </c>
      <c r="V53">
        <v>0</v>
      </c>
      <c r="W53">
        <v>0</v>
      </c>
      <c r="X53">
        <v>0</v>
      </c>
      <c r="Y53">
        <v>96.087963000000002</v>
      </c>
      <c r="Z53">
        <v>142</v>
      </c>
      <c r="AA53">
        <v>0</v>
      </c>
      <c r="AB53">
        <v>137740</v>
      </c>
      <c r="AC53">
        <v>102240</v>
      </c>
      <c r="AD53">
        <v>52500</v>
      </c>
      <c r="AE53">
        <v>17000</v>
      </c>
      <c r="AF53">
        <v>13334</v>
      </c>
    </row>
    <row r="54" spans="1:32" x14ac:dyDescent="0.25">
      <c r="A54" t="s">
        <v>84</v>
      </c>
      <c r="B54">
        <v>1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>
        <v>0</v>
      </c>
      <c r="J54">
        <v>33</v>
      </c>
      <c r="K54">
        <v>13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>
        <v>33</v>
      </c>
      <c r="U54">
        <v>13</v>
      </c>
      <c r="V54">
        <v>1</v>
      </c>
      <c r="W54">
        <v>1</v>
      </c>
      <c r="X54">
        <v>2</v>
      </c>
      <c r="Y54">
        <v>93.527777999999998</v>
      </c>
      <c r="Z54">
        <v>142</v>
      </c>
      <c r="AA54">
        <v>0</v>
      </c>
      <c r="AB54">
        <v>187298</v>
      </c>
      <c r="AC54">
        <v>209734</v>
      </c>
      <c r="AD54">
        <v>52500</v>
      </c>
      <c r="AE54">
        <v>105000</v>
      </c>
      <c r="AF54">
        <v>13334</v>
      </c>
    </row>
    <row r="55" spans="1:32" x14ac:dyDescent="0.25">
      <c r="A55" t="s">
        <v>85</v>
      </c>
      <c r="B55">
        <v>2</v>
      </c>
      <c r="C55">
        <v>0</v>
      </c>
      <c r="D55">
        <v>0</v>
      </c>
      <c r="E55">
        <v>4</v>
      </c>
      <c r="F55">
        <v>0</v>
      </c>
      <c r="G55">
        <v>0</v>
      </c>
      <c r="H55">
        <v>0</v>
      </c>
      <c r="I55">
        <v>0</v>
      </c>
      <c r="J55">
        <v>69</v>
      </c>
      <c r="K55">
        <v>28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>
        <v>69</v>
      </c>
      <c r="U55">
        <v>28</v>
      </c>
      <c r="V55">
        <v>0</v>
      </c>
      <c r="W55">
        <v>1</v>
      </c>
      <c r="X55">
        <v>0</v>
      </c>
      <c r="Y55">
        <v>95.040509</v>
      </c>
      <c r="Z55">
        <v>142</v>
      </c>
      <c r="AA55">
        <v>0</v>
      </c>
      <c r="AB55">
        <v>301750</v>
      </c>
      <c r="AC55">
        <v>306720</v>
      </c>
      <c r="AD55">
        <v>105000</v>
      </c>
      <c r="AE55">
        <v>101500</v>
      </c>
      <c r="AF55">
        <v>26668</v>
      </c>
    </row>
    <row r="56" spans="1:32" x14ac:dyDescent="0.25">
      <c r="A56" t="s">
        <v>86</v>
      </c>
      <c r="B56">
        <v>1</v>
      </c>
      <c r="C56">
        <v>0</v>
      </c>
      <c r="D56">
        <v>0</v>
      </c>
      <c r="E56">
        <v>2</v>
      </c>
      <c r="F56">
        <v>0</v>
      </c>
      <c r="G56">
        <v>0</v>
      </c>
      <c r="H56">
        <v>0</v>
      </c>
      <c r="I56">
        <v>0</v>
      </c>
      <c r="J56">
        <v>40</v>
      </c>
      <c r="K56">
        <v>14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40</v>
      </c>
      <c r="U56">
        <v>14</v>
      </c>
      <c r="V56">
        <v>0</v>
      </c>
      <c r="W56">
        <v>0</v>
      </c>
      <c r="X56">
        <v>0</v>
      </c>
      <c r="Y56">
        <v>97.962963000000002</v>
      </c>
      <c r="Z56">
        <v>142</v>
      </c>
      <c r="AA56">
        <v>0</v>
      </c>
      <c r="AB56">
        <v>124960</v>
      </c>
      <c r="AC56">
        <v>0</v>
      </c>
      <c r="AD56">
        <v>52500</v>
      </c>
      <c r="AE56">
        <v>14000</v>
      </c>
      <c r="AF56">
        <v>13334</v>
      </c>
    </row>
    <row r="57" spans="1:32" x14ac:dyDescent="0.25">
      <c r="A57" t="s">
        <v>87</v>
      </c>
      <c r="B57">
        <v>1</v>
      </c>
      <c r="C57">
        <v>0</v>
      </c>
      <c r="D57">
        <v>0</v>
      </c>
      <c r="E57">
        <v>2</v>
      </c>
      <c r="F57">
        <v>0</v>
      </c>
      <c r="G57">
        <v>0</v>
      </c>
      <c r="H57">
        <v>0</v>
      </c>
      <c r="I57">
        <v>0</v>
      </c>
      <c r="J57">
        <v>42</v>
      </c>
      <c r="K57">
        <v>12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42</v>
      </c>
      <c r="U57">
        <v>12</v>
      </c>
      <c r="V57">
        <v>1</v>
      </c>
      <c r="W57">
        <v>0</v>
      </c>
      <c r="X57">
        <v>0</v>
      </c>
      <c r="Y57">
        <v>97.907407000000006</v>
      </c>
      <c r="Z57">
        <v>142</v>
      </c>
      <c r="AA57">
        <v>0</v>
      </c>
      <c r="AB57">
        <v>128368</v>
      </c>
      <c r="AC57">
        <v>0</v>
      </c>
      <c r="AD57">
        <v>52500</v>
      </c>
      <c r="AE57">
        <v>30500</v>
      </c>
      <c r="AF57">
        <v>13334</v>
      </c>
    </row>
    <row r="58" spans="1:32" x14ac:dyDescent="0.25">
      <c r="A58" t="s">
        <v>88</v>
      </c>
      <c r="B58">
        <v>1</v>
      </c>
      <c r="C58">
        <v>0</v>
      </c>
      <c r="D58">
        <v>0</v>
      </c>
      <c r="E58">
        <v>3</v>
      </c>
      <c r="F58">
        <v>0</v>
      </c>
      <c r="G58">
        <v>0</v>
      </c>
      <c r="H58">
        <v>0</v>
      </c>
      <c r="I58">
        <v>0</v>
      </c>
      <c r="J58">
        <v>38</v>
      </c>
      <c r="K58">
        <v>17</v>
      </c>
      <c r="L58">
        <v>2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38</v>
      </c>
      <c r="U58">
        <v>17</v>
      </c>
      <c r="V58">
        <v>2</v>
      </c>
      <c r="W58">
        <v>0</v>
      </c>
      <c r="X58">
        <v>1</v>
      </c>
      <c r="Y58">
        <v>94.282407000000006</v>
      </c>
      <c r="Z58">
        <v>142</v>
      </c>
      <c r="AA58">
        <v>0</v>
      </c>
      <c r="AB58">
        <v>350740</v>
      </c>
      <c r="AC58">
        <v>0</v>
      </c>
      <c r="AD58">
        <v>52500</v>
      </c>
      <c r="AE58">
        <v>388500</v>
      </c>
      <c r="AF58">
        <v>20001</v>
      </c>
    </row>
    <row r="59" spans="1:32" x14ac:dyDescent="0.25">
      <c r="A59" t="s">
        <v>89</v>
      </c>
      <c r="B59">
        <v>1</v>
      </c>
      <c r="C59">
        <v>0</v>
      </c>
      <c r="D59">
        <v>0</v>
      </c>
      <c r="E59">
        <v>3</v>
      </c>
      <c r="F59">
        <v>0</v>
      </c>
      <c r="G59">
        <v>0</v>
      </c>
      <c r="H59">
        <v>0</v>
      </c>
      <c r="I59">
        <v>0</v>
      </c>
      <c r="J59">
        <v>43</v>
      </c>
      <c r="K59">
        <v>11</v>
      </c>
      <c r="L59">
        <v>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43</v>
      </c>
      <c r="U59">
        <v>11</v>
      </c>
      <c r="V59">
        <v>3</v>
      </c>
      <c r="W59">
        <v>0</v>
      </c>
      <c r="X59">
        <v>0</v>
      </c>
      <c r="Y59">
        <v>97.761573999999996</v>
      </c>
      <c r="Z59">
        <v>142</v>
      </c>
      <c r="AA59">
        <v>0</v>
      </c>
      <c r="AB59">
        <v>137314</v>
      </c>
      <c r="AC59">
        <v>0</v>
      </c>
      <c r="AD59">
        <v>52500</v>
      </c>
      <c r="AE59">
        <v>66500</v>
      </c>
      <c r="AF59">
        <v>20001</v>
      </c>
    </row>
    <row r="60" spans="1:32" x14ac:dyDescent="0.25">
      <c r="A60" t="s">
        <v>90</v>
      </c>
      <c r="B60">
        <v>1</v>
      </c>
      <c r="C60">
        <v>0</v>
      </c>
      <c r="D60">
        <v>0</v>
      </c>
      <c r="E60">
        <v>2</v>
      </c>
      <c r="F60">
        <v>0</v>
      </c>
      <c r="G60">
        <v>0</v>
      </c>
      <c r="H60">
        <v>0</v>
      </c>
      <c r="I60">
        <v>0</v>
      </c>
      <c r="J60">
        <v>35</v>
      </c>
      <c r="K60">
        <v>14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35</v>
      </c>
      <c r="U60">
        <v>14</v>
      </c>
      <c r="V60">
        <v>0</v>
      </c>
      <c r="W60">
        <v>0</v>
      </c>
      <c r="X60">
        <v>0</v>
      </c>
      <c r="Y60">
        <v>98.136573999999996</v>
      </c>
      <c r="Z60">
        <v>142</v>
      </c>
      <c r="AA60">
        <v>0</v>
      </c>
      <c r="AB60">
        <v>114310</v>
      </c>
      <c r="AC60">
        <v>0</v>
      </c>
      <c r="AD60">
        <v>52500</v>
      </c>
      <c r="AE60">
        <v>14000</v>
      </c>
      <c r="AF60">
        <v>13334</v>
      </c>
    </row>
    <row r="61" spans="1:32" x14ac:dyDescent="0.25">
      <c r="A61" t="s">
        <v>91</v>
      </c>
      <c r="B61">
        <v>1</v>
      </c>
      <c r="C61">
        <v>0</v>
      </c>
      <c r="D61">
        <v>0</v>
      </c>
      <c r="E61">
        <v>3</v>
      </c>
      <c r="F61">
        <v>0</v>
      </c>
      <c r="G61">
        <v>0</v>
      </c>
      <c r="H61">
        <v>0</v>
      </c>
      <c r="I61">
        <v>0</v>
      </c>
      <c r="J61">
        <v>30</v>
      </c>
      <c r="K61">
        <v>17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30</v>
      </c>
      <c r="U61">
        <v>17</v>
      </c>
      <c r="V61">
        <v>1</v>
      </c>
      <c r="W61">
        <v>0</v>
      </c>
      <c r="X61">
        <v>0</v>
      </c>
      <c r="Y61">
        <v>98.092592999999994</v>
      </c>
      <c r="Z61">
        <v>142</v>
      </c>
      <c r="AA61">
        <v>0</v>
      </c>
      <c r="AB61">
        <v>117008</v>
      </c>
      <c r="AC61">
        <v>0</v>
      </c>
      <c r="AD61">
        <v>52500</v>
      </c>
      <c r="AE61">
        <v>35500</v>
      </c>
      <c r="AF61">
        <v>20001</v>
      </c>
    </row>
    <row r="62" spans="1:32" x14ac:dyDescent="0.25">
      <c r="A62" t="s">
        <v>92</v>
      </c>
      <c r="B62">
        <v>1</v>
      </c>
      <c r="C62">
        <v>0</v>
      </c>
      <c r="D62">
        <v>0</v>
      </c>
      <c r="E62">
        <v>3</v>
      </c>
      <c r="F62">
        <v>0</v>
      </c>
      <c r="G62">
        <v>0</v>
      </c>
      <c r="H62">
        <v>0</v>
      </c>
      <c r="I62">
        <v>0</v>
      </c>
      <c r="J62">
        <v>28</v>
      </c>
      <c r="K62">
        <v>18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28</v>
      </c>
      <c r="U62">
        <v>18</v>
      </c>
      <c r="V62">
        <v>1</v>
      </c>
      <c r="W62">
        <v>0</v>
      </c>
      <c r="X62">
        <v>0</v>
      </c>
      <c r="Y62">
        <v>98.115741</v>
      </c>
      <c r="Z62">
        <v>142</v>
      </c>
      <c r="AA62">
        <v>0</v>
      </c>
      <c r="AB62">
        <v>115588</v>
      </c>
      <c r="AC62">
        <v>0</v>
      </c>
      <c r="AD62">
        <v>52500</v>
      </c>
      <c r="AE62">
        <v>36500</v>
      </c>
      <c r="AF62">
        <v>20001</v>
      </c>
    </row>
    <row r="63" spans="1:32" x14ac:dyDescent="0.25">
      <c r="A63" t="s">
        <v>93</v>
      </c>
      <c r="B63">
        <v>1</v>
      </c>
      <c r="C63">
        <v>0</v>
      </c>
      <c r="D63">
        <v>0</v>
      </c>
      <c r="E63">
        <v>3</v>
      </c>
      <c r="F63">
        <v>0</v>
      </c>
      <c r="G63">
        <v>0</v>
      </c>
      <c r="H63">
        <v>0</v>
      </c>
      <c r="I63">
        <v>0</v>
      </c>
      <c r="J63">
        <v>33</v>
      </c>
      <c r="K63">
        <v>10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33</v>
      </c>
      <c r="U63">
        <v>10</v>
      </c>
      <c r="V63">
        <v>0</v>
      </c>
      <c r="W63">
        <v>0</v>
      </c>
      <c r="X63">
        <v>0</v>
      </c>
      <c r="Y63">
        <v>98.391204000000002</v>
      </c>
      <c r="Z63">
        <v>142</v>
      </c>
      <c r="AA63">
        <v>0</v>
      </c>
      <c r="AB63">
        <v>98690</v>
      </c>
      <c r="AC63">
        <v>0</v>
      </c>
      <c r="AD63">
        <v>52500</v>
      </c>
      <c r="AE63">
        <v>10000</v>
      </c>
      <c r="AF63">
        <v>20001</v>
      </c>
    </row>
    <row r="64" spans="1:32" x14ac:dyDescent="0.25">
      <c r="A64" t="s">
        <v>94</v>
      </c>
      <c r="B64">
        <v>1</v>
      </c>
      <c r="C64">
        <v>0</v>
      </c>
      <c r="D64">
        <v>0</v>
      </c>
      <c r="E64">
        <v>3</v>
      </c>
      <c r="F64">
        <v>0</v>
      </c>
      <c r="G64">
        <v>0</v>
      </c>
      <c r="H64">
        <v>0</v>
      </c>
      <c r="I64">
        <v>0</v>
      </c>
      <c r="J64">
        <v>43</v>
      </c>
      <c r="K64">
        <v>18</v>
      </c>
      <c r="L64">
        <v>3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43</v>
      </c>
      <c r="U64">
        <v>18</v>
      </c>
      <c r="V64">
        <v>3</v>
      </c>
      <c r="W64">
        <v>1</v>
      </c>
      <c r="X64">
        <v>0</v>
      </c>
      <c r="Y64">
        <v>97.157407000000006</v>
      </c>
      <c r="Z64">
        <v>142</v>
      </c>
      <c r="AA64">
        <v>0</v>
      </c>
      <c r="AB64">
        <v>157194</v>
      </c>
      <c r="AC64">
        <v>17182</v>
      </c>
      <c r="AD64">
        <v>52500</v>
      </c>
      <c r="AE64">
        <v>73500</v>
      </c>
      <c r="AF64">
        <v>20001</v>
      </c>
    </row>
    <row r="65" spans="1:32" x14ac:dyDescent="0.25">
      <c r="A65" t="s">
        <v>95</v>
      </c>
      <c r="B65">
        <v>1</v>
      </c>
      <c r="C65">
        <v>1</v>
      </c>
      <c r="D65">
        <v>0</v>
      </c>
      <c r="E65">
        <v>4</v>
      </c>
      <c r="F65">
        <v>0</v>
      </c>
      <c r="G65">
        <v>0</v>
      </c>
      <c r="H65">
        <v>0</v>
      </c>
      <c r="I65">
        <v>0</v>
      </c>
      <c r="J65">
        <v>46</v>
      </c>
      <c r="K65">
        <v>13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1</v>
      </c>
      <c r="S65">
        <v>1</v>
      </c>
      <c r="T65">
        <v>46</v>
      </c>
      <c r="U65">
        <v>13</v>
      </c>
      <c r="V65">
        <v>1</v>
      </c>
      <c r="W65">
        <v>1</v>
      </c>
      <c r="X65">
        <v>1</v>
      </c>
      <c r="Y65">
        <v>93.185185000000004</v>
      </c>
      <c r="Z65">
        <v>142</v>
      </c>
      <c r="AA65">
        <v>0</v>
      </c>
      <c r="AB65">
        <v>214988</v>
      </c>
      <c r="AC65">
        <v>203060</v>
      </c>
      <c r="AD65">
        <v>337500</v>
      </c>
      <c r="AE65">
        <v>105000</v>
      </c>
      <c r="AF65">
        <v>26668</v>
      </c>
    </row>
    <row r="66" spans="1:32" x14ac:dyDescent="0.25">
      <c r="A66" t="s">
        <v>96</v>
      </c>
      <c r="B66">
        <v>1</v>
      </c>
      <c r="C66">
        <v>0</v>
      </c>
      <c r="D66">
        <v>0</v>
      </c>
      <c r="E66">
        <v>3</v>
      </c>
      <c r="F66">
        <v>0</v>
      </c>
      <c r="G66">
        <v>0</v>
      </c>
      <c r="H66">
        <v>0</v>
      </c>
      <c r="I66">
        <v>0</v>
      </c>
      <c r="J66">
        <v>38</v>
      </c>
      <c r="K66">
        <v>15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</v>
      </c>
      <c r="T66">
        <v>38</v>
      </c>
      <c r="U66">
        <v>15</v>
      </c>
      <c r="V66">
        <v>1</v>
      </c>
      <c r="W66">
        <v>0</v>
      </c>
      <c r="X66">
        <v>0</v>
      </c>
      <c r="Y66">
        <v>94.574073999999996</v>
      </c>
      <c r="Z66">
        <v>142</v>
      </c>
      <c r="AA66">
        <v>0</v>
      </c>
      <c r="AB66">
        <v>128368</v>
      </c>
      <c r="AC66">
        <v>204480</v>
      </c>
      <c r="AD66">
        <v>52500</v>
      </c>
      <c r="AE66">
        <v>33500</v>
      </c>
      <c r="AF66">
        <v>20001</v>
      </c>
    </row>
    <row r="67" spans="1:32" x14ac:dyDescent="0.25">
      <c r="A67" t="s">
        <v>97</v>
      </c>
      <c r="B67">
        <v>2</v>
      </c>
      <c r="C67">
        <v>0</v>
      </c>
      <c r="D67">
        <v>0</v>
      </c>
      <c r="E67">
        <v>3</v>
      </c>
      <c r="F67">
        <v>0</v>
      </c>
      <c r="G67">
        <v>0</v>
      </c>
      <c r="H67">
        <v>0</v>
      </c>
      <c r="I67">
        <v>0</v>
      </c>
      <c r="J67">
        <v>39</v>
      </c>
      <c r="K67">
        <v>13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2</v>
      </c>
      <c r="S67">
        <v>2</v>
      </c>
      <c r="T67">
        <v>39</v>
      </c>
      <c r="U67">
        <v>13</v>
      </c>
      <c r="V67">
        <v>1</v>
      </c>
      <c r="W67">
        <v>1</v>
      </c>
      <c r="X67">
        <v>1</v>
      </c>
      <c r="Y67">
        <v>93.435185000000004</v>
      </c>
      <c r="Z67">
        <v>142</v>
      </c>
      <c r="AA67">
        <v>0</v>
      </c>
      <c r="AB67">
        <v>124818</v>
      </c>
      <c r="AC67">
        <v>277894</v>
      </c>
      <c r="AD67">
        <v>105000</v>
      </c>
      <c r="AE67">
        <v>31500</v>
      </c>
      <c r="AF67">
        <v>20001</v>
      </c>
    </row>
    <row r="68" spans="1:32" x14ac:dyDescent="0.25">
      <c r="A68" t="s">
        <v>98</v>
      </c>
      <c r="B68">
        <v>1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  <c r="I68">
        <v>0</v>
      </c>
      <c r="J68">
        <v>37</v>
      </c>
      <c r="K68">
        <v>17</v>
      </c>
      <c r="L68">
        <v>2</v>
      </c>
      <c r="M68">
        <v>2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37</v>
      </c>
      <c r="U68">
        <v>17</v>
      </c>
      <c r="V68">
        <v>2</v>
      </c>
      <c r="W68">
        <v>0</v>
      </c>
      <c r="X68">
        <v>0</v>
      </c>
      <c r="Y68">
        <v>95.863426000000004</v>
      </c>
      <c r="Z68">
        <v>142</v>
      </c>
      <c r="AA68">
        <v>0</v>
      </c>
      <c r="AB68">
        <v>151514</v>
      </c>
      <c r="AC68">
        <v>102240</v>
      </c>
      <c r="AD68">
        <v>52500</v>
      </c>
      <c r="AE68">
        <v>535500</v>
      </c>
      <c r="AF68">
        <v>20001</v>
      </c>
    </row>
    <row r="69" spans="1:32" x14ac:dyDescent="0.25">
      <c r="A69" t="s">
        <v>99</v>
      </c>
      <c r="B69">
        <v>1</v>
      </c>
      <c r="C69">
        <v>0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J69">
        <v>36</v>
      </c>
      <c r="K69">
        <v>16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1</v>
      </c>
      <c r="T69">
        <v>36</v>
      </c>
      <c r="U69">
        <v>16</v>
      </c>
      <c r="V69">
        <v>0</v>
      </c>
      <c r="W69">
        <v>0</v>
      </c>
      <c r="X69">
        <v>1</v>
      </c>
      <c r="Y69">
        <v>92.888889000000006</v>
      </c>
      <c r="Z69">
        <v>142</v>
      </c>
      <c r="AA69">
        <v>0</v>
      </c>
      <c r="AB69">
        <v>333984</v>
      </c>
      <c r="AC69">
        <v>102240</v>
      </c>
      <c r="AD69">
        <v>52500</v>
      </c>
      <c r="AE69">
        <v>350500</v>
      </c>
      <c r="AF69">
        <v>20001</v>
      </c>
    </row>
    <row r="70" spans="1:32" x14ac:dyDescent="0.25">
      <c r="A70" t="s">
        <v>100</v>
      </c>
      <c r="B70">
        <v>1</v>
      </c>
      <c r="C70">
        <v>0</v>
      </c>
      <c r="D70">
        <v>0</v>
      </c>
      <c r="E70">
        <v>2</v>
      </c>
      <c r="F70">
        <v>0</v>
      </c>
      <c r="G70">
        <v>0</v>
      </c>
      <c r="H70">
        <v>0</v>
      </c>
      <c r="I70">
        <v>0</v>
      </c>
      <c r="J70">
        <v>36</v>
      </c>
      <c r="K70">
        <v>14</v>
      </c>
      <c r="L70">
        <v>4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36</v>
      </c>
      <c r="U70">
        <v>14</v>
      </c>
      <c r="V70">
        <v>4</v>
      </c>
      <c r="W70">
        <v>0</v>
      </c>
      <c r="X70">
        <v>0</v>
      </c>
      <c r="Y70">
        <v>96.120369999999994</v>
      </c>
      <c r="Z70">
        <v>142</v>
      </c>
      <c r="AA70">
        <v>0</v>
      </c>
      <c r="AB70">
        <v>135752</v>
      </c>
      <c r="AC70">
        <v>102240</v>
      </c>
      <c r="AD70">
        <v>52500</v>
      </c>
      <c r="AE70">
        <v>88000</v>
      </c>
      <c r="AF70">
        <v>13334</v>
      </c>
    </row>
    <row r="71" spans="1:32" x14ac:dyDescent="0.25">
      <c r="A71" t="s">
        <v>101</v>
      </c>
      <c r="B71">
        <v>1</v>
      </c>
      <c r="C71">
        <v>0</v>
      </c>
      <c r="D71">
        <v>0</v>
      </c>
      <c r="E71">
        <v>2</v>
      </c>
      <c r="F71">
        <v>0</v>
      </c>
      <c r="G71">
        <v>0</v>
      </c>
      <c r="H71">
        <v>0</v>
      </c>
      <c r="I71">
        <v>0</v>
      </c>
      <c r="J71">
        <v>42</v>
      </c>
      <c r="K71">
        <v>16</v>
      </c>
      <c r="L71">
        <v>3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42</v>
      </c>
      <c r="U71">
        <v>16</v>
      </c>
      <c r="V71">
        <v>3</v>
      </c>
      <c r="W71">
        <v>1</v>
      </c>
      <c r="X71">
        <v>0</v>
      </c>
      <c r="Y71">
        <v>94.671295999999998</v>
      </c>
      <c r="Z71">
        <v>142</v>
      </c>
      <c r="AA71">
        <v>0</v>
      </c>
      <c r="AB71">
        <v>224644</v>
      </c>
      <c r="AC71">
        <v>102240</v>
      </c>
      <c r="AD71">
        <v>52500</v>
      </c>
      <c r="AE71">
        <v>145000</v>
      </c>
      <c r="AF71">
        <v>13334</v>
      </c>
    </row>
    <row r="72" spans="1:32" x14ac:dyDescent="0.25">
      <c r="A72" t="s">
        <v>102</v>
      </c>
      <c r="B72">
        <v>1</v>
      </c>
      <c r="C72">
        <v>0</v>
      </c>
      <c r="D72">
        <v>0</v>
      </c>
      <c r="E72">
        <v>2</v>
      </c>
      <c r="F72">
        <v>0</v>
      </c>
      <c r="G72">
        <v>0</v>
      </c>
      <c r="H72">
        <v>0</v>
      </c>
      <c r="I72">
        <v>0</v>
      </c>
      <c r="J72">
        <v>33</v>
      </c>
      <c r="K72">
        <v>14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33</v>
      </c>
      <c r="U72">
        <v>14</v>
      </c>
      <c r="V72">
        <v>0</v>
      </c>
      <c r="W72">
        <v>0</v>
      </c>
      <c r="X72">
        <v>0</v>
      </c>
      <c r="Y72">
        <v>96.539351999999994</v>
      </c>
      <c r="Z72">
        <v>142</v>
      </c>
      <c r="AA72">
        <v>0</v>
      </c>
      <c r="AB72">
        <v>110050</v>
      </c>
      <c r="AC72">
        <v>102240</v>
      </c>
      <c r="AD72">
        <v>52500</v>
      </c>
      <c r="AE72">
        <v>14000</v>
      </c>
      <c r="AF72">
        <v>13334</v>
      </c>
    </row>
    <row r="73" spans="1:32" x14ac:dyDescent="0.25">
      <c r="A73" t="s">
        <v>103</v>
      </c>
      <c r="B73">
        <v>2</v>
      </c>
      <c r="C73">
        <v>0</v>
      </c>
      <c r="D73">
        <v>0</v>
      </c>
      <c r="E73">
        <v>4</v>
      </c>
      <c r="F73">
        <v>0</v>
      </c>
      <c r="G73">
        <v>0</v>
      </c>
      <c r="H73">
        <v>0</v>
      </c>
      <c r="I73">
        <v>0</v>
      </c>
      <c r="J73">
        <v>76</v>
      </c>
      <c r="K73">
        <v>40</v>
      </c>
      <c r="L73">
        <v>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76</v>
      </c>
      <c r="U73">
        <v>40</v>
      </c>
      <c r="V73">
        <v>5</v>
      </c>
      <c r="W73">
        <v>0</v>
      </c>
      <c r="X73">
        <v>0</v>
      </c>
      <c r="Y73">
        <v>96.724536999999998</v>
      </c>
      <c r="Z73">
        <v>142</v>
      </c>
      <c r="AA73">
        <v>0</v>
      </c>
      <c r="AB73">
        <v>299620</v>
      </c>
      <c r="AC73">
        <v>102240</v>
      </c>
      <c r="AD73">
        <v>105000</v>
      </c>
      <c r="AE73">
        <v>132500</v>
      </c>
      <c r="AF73">
        <v>26668</v>
      </c>
    </row>
    <row r="74" spans="1:32" x14ac:dyDescent="0.25">
      <c r="A74" t="s">
        <v>104</v>
      </c>
      <c r="B74">
        <v>1</v>
      </c>
      <c r="C74">
        <v>0</v>
      </c>
      <c r="D74">
        <v>0</v>
      </c>
      <c r="E74">
        <v>2</v>
      </c>
      <c r="F74">
        <v>0</v>
      </c>
      <c r="G74">
        <v>0</v>
      </c>
      <c r="H74">
        <v>0</v>
      </c>
      <c r="I74">
        <v>0</v>
      </c>
      <c r="J74">
        <v>37</v>
      </c>
      <c r="K74">
        <v>11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37</v>
      </c>
      <c r="U74">
        <v>11</v>
      </c>
      <c r="V74">
        <v>0</v>
      </c>
      <c r="W74">
        <v>0</v>
      </c>
      <c r="X74">
        <v>0</v>
      </c>
      <c r="Y74">
        <v>98.206018999999998</v>
      </c>
      <c r="Z74">
        <v>142</v>
      </c>
      <c r="AA74">
        <v>0</v>
      </c>
      <c r="AB74">
        <v>110050</v>
      </c>
      <c r="AC74">
        <v>0</v>
      </c>
      <c r="AD74">
        <v>52500</v>
      </c>
      <c r="AE74">
        <v>11000</v>
      </c>
      <c r="AF74">
        <v>13334</v>
      </c>
    </row>
    <row r="75" spans="1:32" x14ac:dyDescent="0.25">
      <c r="A75" t="s">
        <v>105</v>
      </c>
      <c r="B75">
        <v>1</v>
      </c>
      <c r="C75">
        <v>0</v>
      </c>
      <c r="D75">
        <v>0</v>
      </c>
      <c r="E75">
        <v>2</v>
      </c>
      <c r="F75">
        <v>0</v>
      </c>
      <c r="G75">
        <v>0</v>
      </c>
      <c r="H75">
        <v>0</v>
      </c>
      <c r="I75">
        <v>0</v>
      </c>
      <c r="J75">
        <v>40</v>
      </c>
      <c r="K75">
        <v>18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40</v>
      </c>
      <c r="U75">
        <v>18</v>
      </c>
      <c r="V75">
        <v>1</v>
      </c>
      <c r="W75">
        <v>0</v>
      </c>
      <c r="X75">
        <v>0</v>
      </c>
      <c r="Y75">
        <v>97.699073999999996</v>
      </c>
      <c r="Z75">
        <v>142</v>
      </c>
      <c r="AA75">
        <v>0</v>
      </c>
      <c r="AB75">
        <v>141148</v>
      </c>
      <c r="AC75">
        <v>0</v>
      </c>
      <c r="AD75">
        <v>52500</v>
      </c>
      <c r="AE75">
        <v>36500</v>
      </c>
      <c r="AF75">
        <v>13334</v>
      </c>
    </row>
    <row r="76" spans="1:32" x14ac:dyDescent="0.25">
      <c r="A76" t="s">
        <v>106</v>
      </c>
      <c r="B76">
        <v>1</v>
      </c>
      <c r="C76">
        <v>0</v>
      </c>
      <c r="D76">
        <v>0</v>
      </c>
      <c r="E76">
        <v>3</v>
      </c>
      <c r="F76">
        <v>0</v>
      </c>
      <c r="G76">
        <v>0</v>
      </c>
      <c r="H76">
        <v>0</v>
      </c>
      <c r="I76">
        <v>0</v>
      </c>
      <c r="J76">
        <v>36</v>
      </c>
      <c r="K76">
        <v>12</v>
      </c>
      <c r="L76">
        <v>1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36</v>
      </c>
      <c r="U76">
        <v>12</v>
      </c>
      <c r="V76">
        <v>1</v>
      </c>
      <c r="W76">
        <v>0</v>
      </c>
      <c r="X76">
        <v>1</v>
      </c>
      <c r="Y76">
        <v>94.662036999999998</v>
      </c>
      <c r="Z76">
        <v>142</v>
      </c>
      <c r="AA76">
        <v>0</v>
      </c>
      <c r="AB76">
        <v>327452</v>
      </c>
      <c r="AC76">
        <v>0</v>
      </c>
      <c r="AD76">
        <v>52500</v>
      </c>
      <c r="AE76">
        <v>365000</v>
      </c>
      <c r="AF76">
        <v>20001</v>
      </c>
    </row>
    <row r="77" spans="1:32" x14ac:dyDescent="0.25">
      <c r="A77" t="s">
        <v>107</v>
      </c>
      <c r="B77">
        <v>1</v>
      </c>
      <c r="C77">
        <v>0</v>
      </c>
      <c r="D77">
        <v>0</v>
      </c>
      <c r="E77">
        <v>3</v>
      </c>
      <c r="F77">
        <v>0</v>
      </c>
      <c r="G77">
        <v>0</v>
      </c>
      <c r="H77">
        <v>0</v>
      </c>
      <c r="I77">
        <v>0</v>
      </c>
      <c r="J77">
        <v>39</v>
      </c>
      <c r="K77">
        <v>18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39</v>
      </c>
      <c r="U77">
        <v>18</v>
      </c>
      <c r="V77">
        <v>0</v>
      </c>
      <c r="W77">
        <v>1</v>
      </c>
      <c r="X77">
        <v>0</v>
      </c>
      <c r="Y77">
        <v>96.585648000000006</v>
      </c>
      <c r="Z77">
        <v>142</v>
      </c>
      <c r="AA77">
        <v>0</v>
      </c>
      <c r="AB77">
        <v>209450</v>
      </c>
      <c r="AC77">
        <v>0</v>
      </c>
      <c r="AD77">
        <v>52500</v>
      </c>
      <c r="AE77">
        <v>91500</v>
      </c>
      <c r="AF77">
        <v>20001</v>
      </c>
    </row>
    <row r="78" spans="1:32" x14ac:dyDescent="0.25">
      <c r="A78" t="s">
        <v>108</v>
      </c>
      <c r="B78">
        <v>1</v>
      </c>
      <c r="C78">
        <v>0</v>
      </c>
      <c r="D78">
        <v>0</v>
      </c>
      <c r="E78">
        <v>2</v>
      </c>
      <c r="F78">
        <v>0</v>
      </c>
      <c r="G78">
        <v>0</v>
      </c>
      <c r="H78">
        <v>0</v>
      </c>
      <c r="I78">
        <v>0</v>
      </c>
      <c r="J78">
        <v>35</v>
      </c>
      <c r="K78">
        <v>13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35</v>
      </c>
      <c r="U78">
        <v>13</v>
      </c>
      <c r="V78">
        <v>1</v>
      </c>
      <c r="W78">
        <v>1</v>
      </c>
      <c r="X78">
        <v>0</v>
      </c>
      <c r="Y78">
        <v>96.877314999999996</v>
      </c>
      <c r="Z78">
        <v>142</v>
      </c>
      <c r="AA78">
        <v>0</v>
      </c>
      <c r="AB78">
        <v>191558</v>
      </c>
      <c r="AC78">
        <v>0</v>
      </c>
      <c r="AD78">
        <v>52500</v>
      </c>
      <c r="AE78">
        <v>105000</v>
      </c>
      <c r="AF78">
        <v>13334</v>
      </c>
    </row>
    <row r="79" spans="1:32" x14ac:dyDescent="0.25">
      <c r="A79" t="s">
        <v>109</v>
      </c>
      <c r="B79">
        <v>1</v>
      </c>
      <c r="C79">
        <v>0</v>
      </c>
      <c r="D79">
        <v>0</v>
      </c>
      <c r="E79">
        <v>3</v>
      </c>
      <c r="F79">
        <v>0</v>
      </c>
      <c r="G79">
        <v>0</v>
      </c>
      <c r="H79">
        <v>0</v>
      </c>
      <c r="I79">
        <v>0</v>
      </c>
      <c r="J79">
        <v>40</v>
      </c>
      <c r="K79">
        <v>18</v>
      </c>
      <c r="L79">
        <v>3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40</v>
      </c>
      <c r="U79">
        <v>18</v>
      </c>
      <c r="V79">
        <v>3</v>
      </c>
      <c r="W79">
        <v>0</v>
      </c>
      <c r="X79">
        <v>1</v>
      </c>
      <c r="Y79">
        <v>94.087963000000002</v>
      </c>
      <c r="Z79">
        <v>142</v>
      </c>
      <c r="AA79">
        <v>0</v>
      </c>
      <c r="AB79">
        <v>362668</v>
      </c>
      <c r="AC79">
        <v>0</v>
      </c>
      <c r="AD79">
        <v>52500</v>
      </c>
      <c r="AE79">
        <v>408000</v>
      </c>
      <c r="AF79">
        <v>20001</v>
      </c>
    </row>
    <row r="80" spans="1:32" x14ac:dyDescent="0.25">
      <c r="A80" t="s">
        <v>110</v>
      </c>
      <c r="B80">
        <v>1</v>
      </c>
      <c r="C80">
        <v>0</v>
      </c>
      <c r="D80">
        <v>0</v>
      </c>
      <c r="E80">
        <v>3</v>
      </c>
      <c r="F80">
        <v>0</v>
      </c>
      <c r="G80">
        <v>0</v>
      </c>
      <c r="H80">
        <v>0</v>
      </c>
      <c r="I80">
        <v>0</v>
      </c>
      <c r="J80">
        <v>33</v>
      </c>
      <c r="K80">
        <v>13</v>
      </c>
      <c r="L80">
        <v>3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33</v>
      </c>
      <c r="U80">
        <v>13</v>
      </c>
      <c r="V80">
        <v>3</v>
      </c>
      <c r="W80">
        <v>0</v>
      </c>
      <c r="X80">
        <v>1</v>
      </c>
      <c r="Y80">
        <v>96.789351999999994</v>
      </c>
      <c r="Z80">
        <v>142</v>
      </c>
      <c r="AA80">
        <v>0</v>
      </c>
      <c r="AB80">
        <v>121694</v>
      </c>
      <c r="AC80">
        <v>75260</v>
      </c>
      <c r="AD80">
        <v>52500</v>
      </c>
      <c r="AE80">
        <v>68500</v>
      </c>
      <c r="AF80">
        <v>20001</v>
      </c>
    </row>
    <row r="81" spans="1:32" x14ac:dyDescent="0.25">
      <c r="A81" t="s">
        <v>111</v>
      </c>
      <c r="B81">
        <v>1</v>
      </c>
      <c r="C81">
        <v>0</v>
      </c>
      <c r="D81">
        <v>0</v>
      </c>
      <c r="E81">
        <v>3</v>
      </c>
      <c r="F81">
        <v>0</v>
      </c>
      <c r="G81">
        <v>0</v>
      </c>
      <c r="H81">
        <v>0</v>
      </c>
      <c r="I81">
        <v>0</v>
      </c>
      <c r="J81">
        <v>35</v>
      </c>
      <c r="K81">
        <v>17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1</v>
      </c>
      <c r="T81">
        <v>35</v>
      </c>
      <c r="U81">
        <v>17</v>
      </c>
      <c r="V81">
        <v>1</v>
      </c>
      <c r="W81">
        <v>1</v>
      </c>
      <c r="X81">
        <v>0</v>
      </c>
      <c r="Y81">
        <v>95.930555999999996</v>
      </c>
      <c r="Z81">
        <v>142</v>
      </c>
      <c r="AA81">
        <v>0</v>
      </c>
      <c r="AB81">
        <v>127658</v>
      </c>
      <c r="AC81">
        <v>121978</v>
      </c>
      <c r="AD81">
        <v>52500</v>
      </c>
      <c r="AE81">
        <v>35500</v>
      </c>
      <c r="AF81">
        <v>20001</v>
      </c>
    </row>
    <row r="82" spans="1:32" x14ac:dyDescent="0.25">
      <c r="A82" t="s">
        <v>112</v>
      </c>
      <c r="B82">
        <v>1</v>
      </c>
      <c r="C82">
        <v>0</v>
      </c>
      <c r="D82">
        <v>0</v>
      </c>
      <c r="E82">
        <v>3</v>
      </c>
      <c r="F82">
        <v>0</v>
      </c>
      <c r="G82">
        <v>0</v>
      </c>
      <c r="H82">
        <v>0</v>
      </c>
      <c r="I82">
        <v>0</v>
      </c>
      <c r="J82">
        <v>29</v>
      </c>
      <c r="K82">
        <v>18</v>
      </c>
      <c r="L82">
        <v>3</v>
      </c>
      <c r="M82">
        <v>0</v>
      </c>
      <c r="N82">
        <v>0</v>
      </c>
      <c r="O82">
        <v>0</v>
      </c>
      <c r="P82">
        <v>0</v>
      </c>
      <c r="Q82">
        <v>0</v>
      </c>
      <c r="R82">
        <v>2</v>
      </c>
      <c r="S82">
        <v>1</v>
      </c>
      <c r="T82">
        <v>29</v>
      </c>
      <c r="U82">
        <v>18</v>
      </c>
      <c r="V82">
        <v>3</v>
      </c>
      <c r="W82">
        <v>1</v>
      </c>
      <c r="X82">
        <v>0</v>
      </c>
      <c r="Y82">
        <v>93.298610999999994</v>
      </c>
      <c r="Z82">
        <v>142</v>
      </c>
      <c r="AA82">
        <v>0</v>
      </c>
      <c r="AB82">
        <v>127374</v>
      </c>
      <c r="AC82">
        <v>283716</v>
      </c>
      <c r="AD82">
        <v>52500</v>
      </c>
      <c r="AE82">
        <v>73500</v>
      </c>
      <c r="AF82">
        <v>20001</v>
      </c>
    </row>
    <row r="83" spans="1:32" x14ac:dyDescent="0.25">
      <c r="A83" t="s">
        <v>113</v>
      </c>
      <c r="B83">
        <v>1</v>
      </c>
      <c r="C83">
        <v>1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32</v>
      </c>
      <c r="K83">
        <v>14</v>
      </c>
      <c r="L83">
        <v>2</v>
      </c>
      <c r="M83">
        <v>2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32</v>
      </c>
      <c r="U83">
        <v>14</v>
      </c>
      <c r="V83">
        <v>2</v>
      </c>
      <c r="W83">
        <v>0</v>
      </c>
      <c r="X83">
        <v>0</v>
      </c>
      <c r="Y83">
        <v>96.296295999999998</v>
      </c>
      <c r="Z83">
        <v>142</v>
      </c>
      <c r="AA83">
        <v>0</v>
      </c>
      <c r="AB83">
        <v>124960</v>
      </c>
      <c r="AC83">
        <v>102240</v>
      </c>
      <c r="AD83">
        <v>337500</v>
      </c>
      <c r="AE83">
        <v>198000</v>
      </c>
      <c r="AF83">
        <v>26668</v>
      </c>
    </row>
    <row r="84" spans="1:32" x14ac:dyDescent="0.25">
      <c r="A84" t="s">
        <v>114</v>
      </c>
      <c r="B84">
        <v>1</v>
      </c>
      <c r="C84">
        <v>0</v>
      </c>
      <c r="D84">
        <v>0</v>
      </c>
      <c r="E84">
        <v>3</v>
      </c>
      <c r="F84">
        <v>0</v>
      </c>
      <c r="G84">
        <v>0</v>
      </c>
      <c r="H84">
        <v>0</v>
      </c>
      <c r="I84">
        <v>0</v>
      </c>
      <c r="J84">
        <v>37</v>
      </c>
      <c r="K84">
        <v>9</v>
      </c>
      <c r="L84">
        <v>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37</v>
      </c>
      <c r="U84">
        <v>9</v>
      </c>
      <c r="V84">
        <v>2</v>
      </c>
      <c r="W84">
        <v>0</v>
      </c>
      <c r="X84">
        <v>0</v>
      </c>
      <c r="Y84">
        <v>96.474536999999998</v>
      </c>
      <c r="Z84">
        <v>142</v>
      </c>
      <c r="AA84">
        <v>0</v>
      </c>
      <c r="AB84">
        <v>114026</v>
      </c>
      <c r="AC84">
        <v>102240</v>
      </c>
      <c r="AD84">
        <v>52500</v>
      </c>
      <c r="AE84">
        <v>46000</v>
      </c>
      <c r="AF84">
        <v>20001</v>
      </c>
    </row>
    <row r="85" spans="1:32" x14ac:dyDescent="0.25">
      <c r="A85" t="s">
        <v>115</v>
      </c>
      <c r="B85">
        <v>2</v>
      </c>
      <c r="C85">
        <v>0</v>
      </c>
      <c r="D85">
        <v>0</v>
      </c>
      <c r="E85">
        <v>3</v>
      </c>
      <c r="F85">
        <v>0</v>
      </c>
      <c r="G85">
        <v>0</v>
      </c>
      <c r="H85">
        <v>0</v>
      </c>
      <c r="I85">
        <v>0</v>
      </c>
      <c r="J85">
        <v>45</v>
      </c>
      <c r="K85">
        <v>19</v>
      </c>
      <c r="L85">
        <v>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</v>
      </c>
      <c r="T85">
        <v>45</v>
      </c>
      <c r="U85">
        <v>19</v>
      </c>
      <c r="V85">
        <v>2</v>
      </c>
      <c r="W85">
        <v>0</v>
      </c>
      <c r="X85">
        <v>1</v>
      </c>
      <c r="Y85">
        <v>95.150463000000002</v>
      </c>
      <c r="Z85">
        <v>142</v>
      </c>
      <c r="AA85">
        <v>0</v>
      </c>
      <c r="AB85">
        <v>159466</v>
      </c>
      <c r="AC85">
        <v>138024</v>
      </c>
      <c r="AD85">
        <v>105000</v>
      </c>
      <c r="AE85">
        <v>56000</v>
      </c>
      <c r="AF85">
        <v>20001</v>
      </c>
    </row>
    <row r="86" spans="1:32" x14ac:dyDescent="0.25">
      <c r="A86" t="s">
        <v>116</v>
      </c>
      <c r="B86">
        <v>1</v>
      </c>
      <c r="C86">
        <v>0</v>
      </c>
      <c r="D86">
        <v>0</v>
      </c>
      <c r="E86">
        <v>3</v>
      </c>
      <c r="F86">
        <v>0</v>
      </c>
      <c r="G86">
        <v>0</v>
      </c>
      <c r="H86">
        <v>0</v>
      </c>
      <c r="I86">
        <v>0</v>
      </c>
      <c r="J86">
        <v>27</v>
      </c>
      <c r="K86">
        <v>8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1</v>
      </c>
      <c r="T86">
        <v>27</v>
      </c>
      <c r="U86">
        <v>8</v>
      </c>
      <c r="V86">
        <v>0</v>
      </c>
      <c r="W86">
        <v>0</v>
      </c>
      <c r="X86">
        <v>0</v>
      </c>
      <c r="Y86">
        <v>96.905092999999994</v>
      </c>
      <c r="Z86">
        <v>142</v>
      </c>
      <c r="AA86">
        <v>0</v>
      </c>
      <c r="AB86">
        <v>87614</v>
      </c>
      <c r="AC86">
        <v>102240</v>
      </c>
      <c r="AD86">
        <v>52500</v>
      </c>
      <c r="AE86">
        <v>342500</v>
      </c>
      <c r="AF86">
        <v>20001</v>
      </c>
    </row>
    <row r="87" spans="1:32" x14ac:dyDescent="0.25">
      <c r="A87" t="s">
        <v>117</v>
      </c>
      <c r="B87">
        <v>1</v>
      </c>
      <c r="C87">
        <v>0</v>
      </c>
      <c r="D87">
        <v>0</v>
      </c>
      <c r="E87">
        <v>3</v>
      </c>
      <c r="F87">
        <v>0</v>
      </c>
      <c r="G87">
        <v>0</v>
      </c>
      <c r="H87">
        <v>0</v>
      </c>
      <c r="I87">
        <v>0</v>
      </c>
      <c r="J87">
        <v>35</v>
      </c>
      <c r="K87">
        <v>18</v>
      </c>
      <c r="L87">
        <v>0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35</v>
      </c>
      <c r="U87">
        <v>18</v>
      </c>
      <c r="V87">
        <v>0</v>
      </c>
      <c r="W87">
        <v>1</v>
      </c>
      <c r="X87">
        <v>0</v>
      </c>
      <c r="Y87">
        <v>96.604167000000004</v>
      </c>
      <c r="Z87">
        <v>142</v>
      </c>
      <c r="AA87">
        <v>0</v>
      </c>
      <c r="AB87">
        <v>208314</v>
      </c>
      <c r="AC87">
        <v>0</v>
      </c>
      <c r="AD87">
        <v>52500</v>
      </c>
      <c r="AE87">
        <v>426000</v>
      </c>
      <c r="AF87">
        <v>20001</v>
      </c>
    </row>
    <row r="88" spans="1:32" x14ac:dyDescent="0.25">
      <c r="A88" t="s">
        <v>118</v>
      </c>
      <c r="B88">
        <v>1</v>
      </c>
      <c r="C88">
        <v>0</v>
      </c>
      <c r="D88">
        <v>0</v>
      </c>
      <c r="E88">
        <v>2</v>
      </c>
      <c r="F88">
        <v>0</v>
      </c>
      <c r="G88">
        <v>0</v>
      </c>
      <c r="H88">
        <v>0</v>
      </c>
      <c r="I88">
        <v>0</v>
      </c>
      <c r="J88">
        <v>36</v>
      </c>
      <c r="K88">
        <v>20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36</v>
      </c>
      <c r="U88">
        <v>20</v>
      </c>
      <c r="V88">
        <v>0</v>
      </c>
      <c r="W88">
        <v>1</v>
      </c>
      <c r="X88">
        <v>0</v>
      </c>
      <c r="Y88">
        <v>96.597222000000002</v>
      </c>
      <c r="Z88">
        <v>142</v>
      </c>
      <c r="AA88">
        <v>0</v>
      </c>
      <c r="AB88">
        <v>208740</v>
      </c>
      <c r="AC88">
        <v>0</v>
      </c>
      <c r="AD88">
        <v>52500</v>
      </c>
      <c r="AE88">
        <v>93500</v>
      </c>
      <c r="AF88">
        <v>13334</v>
      </c>
    </row>
    <row r="89" spans="1:32" x14ac:dyDescent="0.25">
      <c r="A89" t="s">
        <v>119</v>
      </c>
      <c r="B89">
        <v>1</v>
      </c>
      <c r="C89">
        <v>0</v>
      </c>
      <c r="D89">
        <v>0</v>
      </c>
      <c r="E89">
        <v>2</v>
      </c>
      <c r="F89">
        <v>0</v>
      </c>
      <c r="G89">
        <v>0</v>
      </c>
      <c r="H89">
        <v>0</v>
      </c>
      <c r="I89">
        <v>0</v>
      </c>
      <c r="J89">
        <v>36</v>
      </c>
      <c r="K89">
        <v>13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36</v>
      </c>
      <c r="U89">
        <v>13</v>
      </c>
      <c r="V89">
        <v>0</v>
      </c>
      <c r="W89">
        <v>0</v>
      </c>
      <c r="X89">
        <v>0</v>
      </c>
      <c r="Y89">
        <v>98.148148000000006</v>
      </c>
      <c r="Z89">
        <v>142</v>
      </c>
      <c r="AA89">
        <v>0</v>
      </c>
      <c r="AB89">
        <v>113600</v>
      </c>
      <c r="AC89">
        <v>0</v>
      </c>
      <c r="AD89">
        <v>52500</v>
      </c>
      <c r="AE89">
        <v>13000</v>
      </c>
      <c r="AF89">
        <v>13334</v>
      </c>
    </row>
    <row r="90" spans="1:32" x14ac:dyDescent="0.25">
      <c r="A90" t="s">
        <v>120</v>
      </c>
      <c r="B90">
        <v>1</v>
      </c>
      <c r="C90">
        <v>0</v>
      </c>
      <c r="D90">
        <v>0</v>
      </c>
      <c r="E90">
        <v>2</v>
      </c>
      <c r="F90">
        <v>0</v>
      </c>
      <c r="G90">
        <v>0</v>
      </c>
      <c r="H90">
        <v>0</v>
      </c>
      <c r="I90">
        <v>0</v>
      </c>
      <c r="J90">
        <v>41</v>
      </c>
      <c r="K90">
        <v>16</v>
      </c>
      <c r="L90">
        <v>3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41</v>
      </c>
      <c r="U90">
        <v>16</v>
      </c>
      <c r="V90">
        <v>3</v>
      </c>
      <c r="W90">
        <v>0</v>
      </c>
      <c r="X90">
        <v>0</v>
      </c>
      <c r="Y90">
        <v>97.599536999999998</v>
      </c>
      <c r="Z90">
        <v>142</v>
      </c>
      <c r="AA90">
        <v>0</v>
      </c>
      <c r="AB90">
        <v>147254</v>
      </c>
      <c r="AC90">
        <v>0</v>
      </c>
      <c r="AD90">
        <v>52500</v>
      </c>
      <c r="AE90">
        <v>71500</v>
      </c>
      <c r="AF90">
        <v>13334</v>
      </c>
    </row>
    <row r="91" spans="1:32" x14ac:dyDescent="0.25">
      <c r="A91" t="s">
        <v>121</v>
      </c>
      <c r="B91">
        <v>2</v>
      </c>
      <c r="C91">
        <v>0</v>
      </c>
      <c r="D91">
        <v>0</v>
      </c>
      <c r="E91">
        <v>4</v>
      </c>
      <c r="F91">
        <v>0</v>
      </c>
      <c r="G91">
        <v>0</v>
      </c>
      <c r="H91">
        <v>0</v>
      </c>
      <c r="I91">
        <v>0</v>
      </c>
      <c r="J91">
        <v>74</v>
      </c>
      <c r="K91">
        <v>30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74</v>
      </c>
      <c r="U91">
        <v>30</v>
      </c>
      <c r="V91">
        <v>1</v>
      </c>
      <c r="W91">
        <v>0</v>
      </c>
      <c r="X91">
        <v>0</v>
      </c>
      <c r="Y91">
        <v>97.981481000000002</v>
      </c>
      <c r="Z91">
        <v>142</v>
      </c>
      <c r="AA91">
        <v>0</v>
      </c>
      <c r="AB91">
        <v>247648</v>
      </c>
      <c r="AC91">
        <v>0</v>
      </c>
      <c r="AD91">
        <v>105000</v>
      </c>
      <c r="AE91">
        <v>48500</v>
      </c>
      <c r="AF91">
        <v>26668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F5EC6-C868-4EF4-BEDB-986869285D2C}">
  <dimension ref="A1:R28"/>
  <sheetViews>
    <sheetView workbookViewId="0">
      <selection activeCell="B26" sqref="B26"/>
    </sheetView>
  </sheetViews>
  <sheetFormatPr defaultRowHeight="15" x14ac:dyDescent="0.25"/>
  <cols>
    <col min="1" max="1" width="17" bestFit="1" customWidth="1"/>
  </cols>
  <sheetData>
    <row r="1" spans="1:18" x14ac:dyDescent="0.25">
      <c r="B1" t="s">
        <v>122</v>
      </c>
      <c r="C1" t="s">
        <v>123</v>
      </c>
      <c r="E1" t="s">
        <v>124</v>
      </c>
      <c r="F1" s="1" t="s">
        <v>134</v>
      </c>
      <c r="H1" t="s">
        <v>135</v>
      </c>
      <c r="I1" t="s">
        <v>122</v>
      </c>
      <c r="J1" t="s">
        <v>123</v>
      </c>
      <c r="Q1" t="s">
        <v>125</v>
      </c>
      <c r="R1">
        <v>18</v>
      </c>
    </row>
    <row r="2" spans="1:18" x14ac:dyDescent="0.25">
      <c r="A2" t="s">
        <v>127</v>
      </c>
      <c r="B2">
        <f>SUM(Ove!$J$2:$J$91)</f>
        <v>3623</v>
      </c>
      <c r="C2">
        <f>SUM(Sha!$J$2:$J$91)</f>
        <v>3520</v>
      </c>
      <c r="E2">
        <v>0</v>
      </c>
      <c r="F2" s="1">
        <f t="shared" ref="F2:F8" si="0">B2/C2</f>
        <v>1.0292613636363637</v>
      </c>
      <c r="I2">
        <f>(B2*$E2)/500000</f>
        <v>0</v>
      </c>
      <c r="J2">
        <f>(C2*$E2)/500000</f>
        <v>0</v>
      </c>
    </row>
    <row r="3" spans="1:18" x14ac:dyDescent="0.25">
      <c r="A3" t="s">
        <v>128</v>
      </c>
      <c r="B3">
        <f>SUM(Ove!$K$2:$K$91)</f>
        <v>1435</v>
      </c>
      <c r="C3">
        <f>SUM(Sha!$K$2:$K$91)</f>
        <v>1454</v>
      </c>
      <c r="E3">
        <v>1000</v>
      </c>
      <c r="F3" s="1">
        <f t="shared" si="0"/>
        <v>0.98693259972489689</v>
      </c>
      <c r="I3">
        <f t="shared" ref="I3:I24" si="1">(B3*$E3)/500000</f>
        <v>2.87</v>
      </c>
      <c r="J3">
        <f t="shared" ref="J3:J24" si="2">(C3*$E3)/500000</f>
        <v>2.9079999999999999</v>
      </c>
    </row>
    <row r="4" spans="1:18" x14ac:dyDescent="0.25">
      <c r="A4" t="s">
        <v>129</v>
      </c>
      <c r="B4">
        <f>SUM(Ove!$L$2:$L$91)</f>
        <v>120</v>
      </c>
      <c r="C4">
        <f>SUM(Sha!$L$2:$L$91)</f>
        <v>126</v>
      </c>
      <c r="E4">
        <v>18500</v>
      </c>
      <c r="F4" s="1">
        <f t="shared" si="0"/>
        <v>0.95238095238095233</v>
      </c>
      <c r="I4">
        <f t="shared" si="1"/>
        <v>4.4400000000000004</v>
      </c>
      <c r="J4">
        <f t="shared" si="2"/>
        <v>4.6619999999999999</v>
      </c>
    </row>
    <row r="5" spans="1:18" x14ac:dyDescent="0.25">
      <c r="A5" t="s">
        <v>130</v>
      </c>
      <c r="B5">
        <f>SUM(Ove!$M$2:$M$91)</f>
        <v>15</v>
      </c>
      <c r="C5">
        <f>SUM(Sha!$M$2:$M$91)</f>
        <v>22</v>
      </c>
      <c r="E5">
        <v>73500</v>
      </c>
      <c r="F5" s="1">
        <f t="shared" si="0"/>
        <v>0.68181818181818177</v>
      </c>
      <c r="I5">
        <f t="shared" si="1"/>
        <v>2.2050000000000001</v>
      </c>
      <c r="J5">
        <f t="shared" si="2"/>
        <v>3.234</v>
      </c>
    </row>
    <row r="6" spans="1:18" x14ac:dyDescent="0.25">
      <c r="A6" t="s">
        <v>131</v>
      </c>
      <c r="B6">
        <f>SUM(Ove!$N$2:$N$91)</f>
        <v>0</v>
      </c>
      <c r="C6">
        <f>SUM(Sha!$N$2:$N$91)</f>
        <v>15</v>
      </c>
      <c r="E6">
        <v>334500</v>
      </c>
      <c r="F6" s="1">
        <f t="shared" si="0"/>
        <v>0</v>
      </c>
      <c r="I6">
        <f t="shared" si="1"/>
        <v>0</v>
      </c>
      <c r="J6">
        <f t="shared" si="2"/>
        <v>10.035</v>
      </c>
    </row>
    <row r="7" spans="1:18" x14ac:dyDescent="0.25">
      <c r="B7">
        <f>SUMPRODUCT(B2:B6, E2:E6)/5</f>
        <v>951500</v>
      </c>
      <c r="C7">
        <f>SUMPRODUCT(C2:C6, E2:E6)/5</f>
        <v>2083900</v>
      </c>
      <c r="D7">
        <f>B7-C7</f>
        <v>-1132400</v>
      </c>
      <c r="F7" s="1">
        <f t="shared" si="0"/>
        <v>0.45659580594078408</v>
      </c>
    </row>
    <row r="8" spans="1:18" x14ac:dyDescent="0.25">
      <c r="A8" t="s">
        <v>126</v>
      </c>
      <c r="B8">
        <f>B7/(R1/12)</f>
        <v>634333.33333333337</v>
      </c>
      <c r="C8">
        <f>C7/(R1/12)</f>
        <v>1389266.6666666667</v>
      </c>
      <c r="D8">
        <f>D7/(R1/12)</f>
        <v>-754933.33333333337</v>
      </c>
      <c r="F8" s="1">
        <f t="shared" si="0"/>
        <v>0.45659580594078408</v>
      </c>
    </row>
    <row r="9" spans="1:18" x14ac:dyDescent="0.25">
      <c r="A9" t="s">
        <v>136</v>
      </c>
      <c r="B9">
        <f>B7/100000</f>
        <v>9.5150000000000006</v>
      </c>
      <c r="C9">
        <f>C7/100000</f>
        <v>20.838999999999999</v>
      </c>
      <c r="F9" s="1"/>
    </row>
    <row r="11" spans="1:18" x14ac:dyDescent="0.25">
      <c r="A11" s="1" t="s">
        <v>132</v>
      </c>
      <c r="B11" s="1"/>
      <c r="C11" s="1"/>
      <c r="D11" s="1"/>
      <c r="F11" s="1"/>
    </row>
    <row r="12" spans="1:18" x14ac:dyDescent="0.25">
      <c r="A12" s="1">
        <v>0</v>
      </c>
      <c r="B12">
        <f>SUM(Ove!$T$2:$T$91)</f>
        <v>3623</v>
      </c>
      <c r="C12">
        <f>SUM(Sha!$T$2:$T$91)</f>
        <v>3520</v>
      </c>
      <c r="D12" s="1"/>
      <c r="E12">
        <v>0</v>
      </c>
      <c r="F12" s="1">
        <f>B12/C12</f>
        <v>1.0292613636363637</v>
      </c>
      <c r="I12">
        <f t="shared" si="1"/>
        <v>0</v>
      </c>
      <c r="J12">
        <f t="shared" si="2"/>
        <v>0</v>
      </c>
    </row>
    <row r="13" spans="1:18" x14ac:dyDescent="0.25">
      <c r="A13" s="1">
        <v>1</v>
      </c>
      <c r="B13">
        <f>SUM(Ove!$U$2:$U$91)</f>
        <v>1435</v>
      </c>
      <c r="C13">
        <f>SUM(Sha!$U$2:$U$91)</f>
        <v>1454</v>
      </c>
      <c r="D13" s="1"/>
      <c r="E13">
        <v>1000</v>
      </c>
      <c r="F13" s="1">
        <f>B13/C13</f>
        <v>0.98693259972489689</v>
      </c>
      <c r="I13">
        <f t="shared" si="1"/>
        <v>2.87</v>
      </c>
      <c r="J13">
        <f t="shared" si="2"/>
        <v>2.9079999999999999</v>
      </c>
    </row>
    <row r="14" spans="1:18" x14ac:dyDescent="0.25">
      <c r="A14" s="1">
        <v>2</v>
      </c>
      <c r="B14">
        <f>SUM(Ove!$V$2:$V$91)</f>
        <v>120</v>
      </c>
      <c r="C14">
        <f>SUM(Sha!$V$2:$V$91)</f>
        <v>126</v>
      </c>
      <c r="D14" s="1"/>
      <c r="E14">
        <v>18500</v>
      </c>
      <c r="F14" s="1">
        <f>B14/C14</f>
        <v>0.95238095238095233</v>
      </c>
      <c r="I14">
        <f t="shared" si="1"/>
        <v>4.4400000000000004</v>
      </c>
      <c r="J14">
        <f t="shared" si="2"/>
        <v>4.6619999999999999</v>
      </c>
    </row>
    <row r="15" spans="1:18" x14ac:dyDescent="0.25">
      <c r="A15" s="1">
        <v>3</v>
      </c>
      <c r="B15">
        <f>SUM(Ove!$W$2:$W$91)</f>
        <v>17</v>
      </c>
      <c r="C15">
        <f>SUM(Sha!$W$2:$W$91)</f>
        <v>22</v>
      </c>
      <c r="D15" s="1"/>
      <c r="E15">
        <v>73500</v>
      </c>
      <c r="F15" s="1">
        <f>B15/C15</f>
        <v>0.77272727272727271</v>
      </c>
      <c r="I15">
        <f t="shared" si="1"/>
        <v>2.4990000000000001</v>
      </c>
      <c r="J15">
        <f t="shared" si="2"/>
        <v>3.234</v>
      </c>
    </row>
    <row r="16" spans="1:18" x14ac:dyDescent="0.25">
      <c r="A16" s="1">
        <v>4</v>
      </c>
      <c r="B16">
        <f>SUM(Ove!$X$2:$X$91)</f>
        <v>28</v>
      </c>
      <c r="C16">
        <f>SUM(Sha!$X$2:$X$91)</f>
        <v>25</v>
      </c>
      <c r="D16" s="1"/>
      <c r="E16">
        <v>334500</v>
      </c>
      <c r="F16" s="1">
        <f>B16/C16</f>
        <v>1.1200000000000001</v>
      </c>
      <c r="I16">
        <f t="shared" si="1"/>
        <v>18.731999999999999</v>
      </c>
      <c r="J16">
        <f t="shared" si="2"/>
        <v>16.725000000000001</v>
      </c>
    </row>
    <row r="17" spans="1:10" x14ac:dyDescent="0.25">
      <c r="A17" s="1"/>
      <c r="B17" s="1"/>
      <c r="C17" s="1"/>
      <c r="D17" s="1"/>
      <c r="F17" s="1"/>
    </row>
    <row r="18" spans="1:10" x14ac:dyDescent="0.25">
      <c r="A18" s="1"/>
      <c r="B18" s="1"/>
      <c r="C18" s="1"/>
      <c r="D18" s="1"/>
      <c r="F18" s="1"/>
    </row>
    <row r="19" spans="1:10" x14ac:dyDescent="0.25">
      <c r="A19" s="1" t="s">
        <v>133</v>
      </c>
      <c r="B19" s="1"/>
      <c r="C19" s="1"/>
      <c r="D19" s="1"/>
      <c r="F19" s="1"/>
    </row>
    <row r="20" spans="1:10" x14ac:dyDescent="0.25">
      <c r="A20" s="1">
        <v>0</v>
      </c>
      <c r="B20">
        <f>SUM(Ove!$O$2:$O$91)</f>
        <v>0</v>
      </c>
      <c r="C20">
        <f>SUM(Sha!$O$2:$O$91)</f>
        <v>0</v>
      </c>
      <c r="D20" s="1"/>
      <c r="E20">
        <v>0</v>
      </c>
      <c r="F20" s="1" t="e">
        <f>B20/C20</f>
        <v>#DIV/0!</v>
      </c>
      <c r="I20">
        <f t="shared" si="1"/>
        <v>0</v>
      </c>
      <c r="J20">
        <f t="shared" si="2"/>
        <v>0</v>
      </c>
    </row>
    <row r="21" spans="1:10" x14ac:dyDescent="0.25">
      <c r="A21" s="1">
        <v>1</v>
      </c>
      <c r="B21">
        <f>SUM(Ove!$P$2:$P$91)</f>
        <v>0</v>
      </c>
      <c r="C21">
        <f>SUM(Sha!$P$2:$P$91)</f>
        <v>0</v>
      </c>
      <c r="D21" s="1"/>
      <c r="E21">
        <v>1000</v>
      </c>
      <c r="F21" s="1" t="e">
        <f>B21/C21</f>
        <v>#DIV/0!</v>
      </c>
      <c r="I21">
        <f t="shared" si="1"/>
        <v>0</v>
      </c>
      <c r="J21">
        <f t="shared" si="2"/>
        <v>0</v>
      </c>
    </row>
    <row r="22" spans="1:10" x14ac:dyDescent="0.25">
      <c r="A22" s="1">
        <v>2</v>
      </c>
      <c r="B22">
        <f>SUM(Ove!$Q$2:$Q$91)</f>
        <v>4</v>
      </c>
      <c r="C22">
        <f>SUM(Sha!$Q$2:$Q$91)</f>
        <v>0</v>
      </c>
      <c r="D22" s="1"/>
      <c r="E22">
        <v>18500</v>
      </c>
      <c r="F22" s="1" t="e">
        <f>B22/C22</f>
        <v>#DIV/0!</v>
      </c>
      <c r="I22">
        <f t="shared" si="1"/>
        <v>0.14799999999999999</v>
      </c>
      <c r="J22">
        <f t="shared" si="2"/>
        <v>0</v>
      </c>
    </row>
    <row r="23" spans="1:10" x14ac:dyDescent="0.25">
      <c r="A23" s="1">
        <v>3</v>
      </c>
      <c r="B23">
        <f>SUM(Ove!$R$2:$R$91)</f>
        <v>20</v>
      </c>
      <c r="C23">
        <f>SUM(Sha!$R$2:$R$91)</f>
        <v>9</v>
      </c>
      <c r="D23" s="1"/>
      <c r="E23">
        <v>73500</v>
      </c>
      <c r="F23" s="1">
        <f>B23/C23</f>
        <v>2.2222222222222223</v>
      </c>
      <c r="I23">
        <f t="shared" si="1"/>
        <v>2.94</v>
      </c>
      <c r="J23">
        <f t="shared" si="2"/>
        <v>1.323</v>
      </c>
    </row>
    <row r="24" spans="1:10" x14ac:dyDescent="0.25">
      <c r="A24" s="1">
        <v>4</v>
      </c>
      <c r="B24">
        <f>SUM(Ove!$S$2:$S$91)</f>
        <v>216</v>
      </c>
      <c r="C24">
        <f>SUM(Sha!$S$2:$S$91)</f>
        <v>59</v>
      </c>
      <c r="D24" s="1"/>
      <c r="E24">
        <v>334500</v>
      </c>
      <c r="F24" s="1">
        <f>B24/C24</f>
        <v>3.6610169491525424</v>
      </c>
      <c r="I24">
        <f t="shared" si="1"/>
        <v>144.50399999999999</v>
      </c>
      <c r="J24">
        <f t="shared" si="2"/>
        <v>39.470999999999997</v>
      </c>
    </row>
    <row r="25" spans="1:10" x14ac:dyDescent="0.25">
      <c r="A25" s="1"/>
      <c r="B25" s="1"/>
      <c r="C25" s="1"/>
      <c r="D25" s="1"/>
      <c r="E25" s="1"/>
    </row>
    <row r="26" spans="1:10" x14ac:dyDescent="0.25">
      <c r="A26" s="1" t="s">
        <v>137</v>
      </c>
      <c r="B26" s="1">
        <f>SUM(Ove!O19:S19, Ove!O37:S37, Ove!O55:S55, Ove!O73:S73, Ove!O91:S91)</f>
        <v>30</v>
      </c>
      <c r="C26" s="1">
        <f>SUM(Sha!O19:S19, Sha!O37:S37, Sha!O55:S55, Sha!O73:S73, Sha!O91:S91)</f>
        <v>10</v>
      </c>
      <c r="D26" s="1"/>
      <c r="E26" s="1"/>
    </row>
    <row r="27" spans="1:10" x14ac:dyDescent="0.25">
      <c r="A27" s="1"/>
      <c r="B27" s="1"/>
      <c r="C27" s="1"/>
      <c r="D27" s="1"/>
      <c r="E27" s="1"/>
    </row>
    <row r="28" spans="1:10" x14ac:dyDescent="0.25">
      <c r="A28" s="1"/>
      <c r="B28" s="1"/>
      <c r="C28" s="1"/>
      <c r="D28" s="1"/>
      <c r="E2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</vt:lpstr>
      <vt:lpstr>Sha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2021-06-22T13:46:23Z</dcterms:created>
  <dcterms:modified xsi:type="dcterms:W3CDTF">2021-06-24T15:59:29Z</dcterms:modified>
</cp:coreProperties>
</file>